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eedskatingcanada.sharepoint.com/hp/Shared Documents/2. Long Track/Competitions/Domestic 2022-2023/CLT Championships - YQB 2022/"/>
    </mc:Choice>
  </mc:AlternateContent>
  <xr:revisionPtr revIDLastSave="0" documentId="8_{B6C86A1F-3400-AE41-8384-3D82AF1717F1}" xr6:coauthVersionLast="47" xr6:coauthVersionMax="47" xr10:uidLastSave="{00000000-0000-0000-0000-000000000000}"/>
  <bookViews>
    <workbookView xWindow="0" yWindow="0" windowWidth="28800" windowHeight="18000" xr2:uid="{BB8E02F4-C4D2-43C3-91BD-2E79F48A8FE8}"/>
  </bookViews>
  <sheets>
    <sheet name="Horaire" sheetId="3" r:id="rId1"/>
  </sheets>
  <definedNames>
    <definedName name="_xlnm.Print_Area" localSheetId="0">Horaire!$A$1:$I$182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1" i="3" l="1"/>
  <c r="I177" i="3"/>
  <c r="I172" i="3"/>
  <c r="I169" i="3"/>
  <c r="I155" i="3"/>
  <c r="I150" i="3"/>
  <c r="I144" i="3"/>
  <c r="I141" i="3"/>
  <c r="I101" i="3"/>
  <c r="I97" i="3"/>
  <c r="I92" i="3"/>
  <c r="I89" i="3"/>
  <c r="I81" i="3"/>
  <c r="I82" i="3"/>
  <c r="I84" i="3"/>
  <c r="I85" i="3"/>
  <c r="I87" i="3"/>
  <c r="I88" i="3"/>
  <c r="I90" i="3"/>
  <c r="I91" i="3"/>
  <c r="I94" i="3"/>
  <c r="I96" i="3"/>
  <c r="I98" i="3"/>
  <c r="I100" i="3"/>
  <c r="I57" i="3"/>
  <c r="I53" i="3"/>
  <c r="I48" i="3"/>
  <c r="I45" i="3"/>
  <c r="H157" i="3" l="1"/>
  <c r="A158" i="3" s="1"/>
  <c r="A159" i="3" s="1"/>
  <c r="H159" i="3"/>
  <c r="I180" i="3"/>
  <c r="I178" i="3"/>
  <c r="I176" i="3"/>
  <c r="I174" i="3"/>
  <c r="I171" i="3"/>
  <c r="I170" i="3"/>
  <c r="I168" i="3"/>
  <c r="I167" i="3"/>
  <c r="I165" i="3"/>
  <c r="I164" i="3"/>
  <c r="I162" i="3"/>
  <c r="I161" i="3"/>
  <c r="I142" i="3"/>
  <c r="I154" i="3"/>
  <c r="I152" i="3"/>
  <c r="I149" i="3"/>
  <c r="I147" i="3"/>
  <c r="I143" i="3"/>
  <c r="I140" i="3"/>
  <c r="I139" i="3"/>
  <c r="I137" i="3"/>
  <c r="I136" i="3"/>
  <c r="I134" i="3"/>
  <c r="I133" i="3"/>
  <c r="I114" i="3"/>
  <c r="I112" i="3"/>
  <c r="I111" i="3"/>
  <c r="I109" i="3"/>
  <c r="I107" i="3"/>
  <c r="I106" i="3"/>
  <c r="I104" i="3"/>
  <c r="I103" i="3"/>
  <c r="I56" i="3"/>
  <c r="I52" i="3"/>
  <c r="I35" i="3"/>
  <c r="I32" i="3"/>
  <c r="H7" i="3"/>
  <c r="H5" i="3"/>
  <c r="A160" i="3" l="1"/>
  <c r="H70" i="3"/>
  <c r="H68" i="3"/>
  <c r="H62" i="3"/>
  <c r="H64" i="3"/>
  <c r="A129" i="3" l="1"/>
  <c r="A130" i="3" s="1"/>
  <c r="A131" i="3" s="1"/>
  <c r="A132" i="3" s="1"/>
  <c r="H121" i="3"/>
  <c r="H119" i="3"/>
  <c r="A118" i="3"/>
  <c r="A119" i="3" s="1"/>
  <c r="A77" i="3"/>
  <c r="A78" i="3" s="1"/>
  <c r="A79" i="3" s="1"/>
  <c r="A80" i="3" s="1"/>
  <c r="A61" i="3"/>
  <c r="A62" i="3" s="1"/>
  <c r="H13" i="3"/>
  <c r="H11" i="3"/>
  <c r="A4" i="3"/>
  <c r="A5" i="3" s="1"/>
  <c r="A6" i="3" s="1"/>
  <c r="A7" i="3" s="1"/>
  <c r="A8" i="3" s="1"/>
  <c r="A9" i="3" s="1"/>
  <c r="A10" i="3" s="1"/>
  <c r="I41" i="3"/>
  <c r="I40" i="3"/>
  <c r="I28" i="3"/>
  <c r="I27" i="3"/>
  <c r="A20" i="3"/>
  <c r="A21" i="3" s="1"/>
  <c r="A22" i="3" s="1"/>
  <c r="A23" i="3" s="1"/>
  <c r="I54" i="3"/>
  <c r="I50" i="3"/>
  <c r="I47" i="3"/>
  <c r="I46" i="3"/>
  <c r="I44" i="3"/>
  <c r="I43" i="3"/>
  <c r="I38" i="3"/>
  <c r="I37" i="3"/>
  <c r="I33" i="3"/>
  <c r="I30" i="3"/>
  <c r="I25" i="3"/>
  <c r="I24" i="3"/>
  <c r="A81" i="3" l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33" i="3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6" i="3" s="1"/>
  <c r="A63" i="3"/>
  <c r="A64" i="3" s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120" i="3"/>
  <c r="A121" i="3" s="1"/>
  <c r="A122" i="3" l="1"/>
  <c r="A123" i="3" s="1"/>
  <c r="A147" i="3" l="1"/>
  <c r="A148" i="3" s="1"/>
  <c r="A149" i="3" s="1"/>
  <c r="A150" i="3" s="1"/>
  <c r="A152" i="3" s="1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11" i="3"/>
  <c r="A12" i="3" s="1"/>
  <c r="A13" i="3" s="1"/>
  <c r="A14" i="3" s="1"/>
  <c r="A15" i="3" s="1"/>
  <c r="A153" i="3" l="1"/>
  <c r="A154" i="3" s="1"/>
  <c r="A65" i="3"/>
  <c r="A66" i="3" s="1"/>
  <c r="A67" i="3" s="1"/>
  <c r="A68" i="3" s="1"/>
  <c r="A155" i="3" l="1"/>
  <c r="A156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03" i="3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51" i="3"/>
  <c r="A52" i="3" s="1"/>
  <c r="A53" i="3" s="1"/>
  <c r="A54" i="3" s="1"/>
  <c r="A55" i="3" s="1"/>
  <c r="A56" i="3" s="1"/>
  <c r="A57" i="3" s="1"/>
  <c r="A58" i="3" s="1"/>
  <c r="A69" i="3"/>
  <c r="A70" i="3" s="1"/>
  <c r="A71" i="3" l="1"/>
  <c r="A72" i="3" s="1"/>
  <c r="A174" i="3" l="1"/>
  <c r="A175" i="3" s="1"/>
  <c r="A176" i="3" s="1"/>
  <c r="A177" i="3" s="1"/>
  <c r="A178" i="3" s="1"/>
  <c r="A179" i="3" s="1"/>
  <c r="A180" i="3" s="1"/>
  <c r="A181" i="3" s="1"/>
  <c r="A182" i="3" s="1"/>
</calcChain>
</file>

<file path=xl/sharedStrings.xml><?xml version="1.0" encoding="utf-8"?>
<sst xmlns="http://schemas.openxmlformats.org/spreadsheetml/2006/main" count="462" uniqueCount="99">
  <si>
    <t xml:space="preserve"> </t>
  </si>
  <si>
    <t>500m</t>
  </si>
  <si>
    <t>Échauffement / Warm up</t>
  </si>
  <si>
    <t xml:space="preserve">Femmes / Women </t>
  </si>
  <si>
    <t>1000m</t>
  </si>
  <si>
    <t>Hommes / Men</t>
  </si>
  <si>
    <t>1500m</t>
  </si>
  <si>
    <t>Glace / Ice resurfacing</t>
  </si>
  <si>
    <t>Cérémonies des médailles /  Medals ceremonies</t>
  </si>
  <si>
    <t>FIN / END approximatif</t>
  </si>
  <si>
    <t>3000m</t>
  </si>
  <si>
    <t>5000m</t>
  </si>
  <si>
    <t>Poursuite</t>
  </si>
  <si>
    <t>Mass Start</t>
  </si>
  <si>
    <t>Distance: 500m</t>
  </si>
  <si>
    <t>Distance: 1500m</t>
  </si>
  <si>
    <t>Pair</t>
  </si>
  <si>
    <t>Quartet</t>
  </si>
  <si>
    <t>Femme</t>
  </si>
  <si>
    <t>Homme</t>
  </si>
  <si>
    <t>Distance: 1000m</t>
  </si>
  <si>
    <t>Distance: 3000m</t>
  </si>
  <si>
    <t>Distance: 5000m</t>
  </si>
  <si>
    <t>10000m</t>
  </si>
  <si>
    <t>Distance: 10000m</t>
  </si>
  <si>
    <t>vagues/races</t>
  </si>
  <si>
    <t>2+1</t>
  </si>
  <si>
    <t xml:space="preserve">Hommes / Men </t>
  </si>
  <si>
    <t>2+2</t>
  </si>
  <si>
    <t>Patineurs</t>
  </si>
  <si>
    <t>DINER / LUNCH</t>
  </si>
  <si>
    <t>SOUPER / DINNER</t>
  </si>
  <si>
    <t>Départ groupé / Mass Start</t>
  </si>
  <si>
    <t>Paire #1 - 15</t>
  </si>
  <si>
    <t>Paire #1</t>
  </si>
  <si>
    <t>paire #1 - 4</t>
  </si>
  <si>
    <t>Échauffement / Warm up  -  500m</t>
  </si>
  <si>
    <t>Échauffement / Warm up  -  5000m/10000m</t>
  </si>
  <si>
    <t>Jeudi, 13 octobre</t>
  </si>
  <si>
    <t>Vendredi, 14 octobre</t>
  </si>
  <si>
    <t>Samedi, 15 octobre</t>
  </si>
  <si>
    <t>Dimanche, 16 octobre</t>
  </si>
  <si>
    <t>Paire #1 - 10</t>
  </si>
  <si>
    <t>Échauffement / Warm up  -  1000m</t>
  </si>
  <si>
    <t>Change timing system, ref instruction</t>
  </si>
  <si>
    <t>3+1</t>
  </si>
  <si>
    <t>Échauffement / Warm up  -  1500m</t>
  </si>
  <si>
    <t>Échauffement / Warm up  -  3000m / 5000m</t>
  </si>
  <si>
    <t>1+4</t>
  </si>
  <si>
    <t>Prélim / Open 1500m</t>
  </si>
  <si>
    <t>Femmes / Women</t>
  </si>
  <si>
    <t>Finale / Final  Top 1500m</t>
  </si>
  <si>
    <t>Finale / Final  Bottom 1500m</t>
  </si>
  <si>
    <t>Prélim / Open 500m</t>
  </si>
  <si>
    <t>Demi-finale / Semi final  Top 500m</t>
  </si>
  <si>
    <t>Finale / Final Top 500m</t>
  </si>
  <si>
    <t>Prélim / Open 1000m</t>
  </si>
  <si>
    <t>Demi-finale / Semi final  Top 1000m</t>
  </si>
  <si>
    <t>Finale / Final Top 1000m</t>
  </si>
  <si>
    <t>Prélim / Open 1500m-2</t>
  </si>
  <si>
    <t>Finale / Final  Top 1500m-2</t>
  </si>
  <si>
    <t>Finale / Final  Bottom 1500m-2</t>
  </si>
  <si>
    <t>Prélim / Open 500m-2</t>
  </si>
  <si>
    <t>Demi-finale / Semi final  Top 500m-2</t>
  </si>
  <si>
    <t>Finale / Final Top 500m-2</t>
  </si>
  <si>
    <t>Longue Piste / Long Track</t>
  </si>
  <si>
    <t>Courte Piste / Short Track</t>
  </si>
  <si>
    <t>Longue Piste (en bleu) / Long Track (in blue)</t>
  </si>
  <si>
    <t>Finale / Final Bottom A 500m</t>
  </si>
  <si>
    <t>Finale / Final Bottom B 500m</t>
  </si>
  <si>
    <t>Finale / Final Bottom A 1000m</t>
  </si>
  <si>
    <t>Finale / Final Bottom B 1000m</t>
  </si>
  <si>
    <t>Finale / Final Bottom A 500m-2</t>
  </si>
  <si>
    <t>Finale / Final Bottom B 500m-2</t>
  </si>
  <si>
    <t>Heat / Qual Top 1500m</t>
  </si>
  <si>
    <t>Heat / Qual Bottom A 500m</t>
  </si>
  <si>
    <t>Heat / Qual Bottom B 500m</t>
  </si>
  <si>
    <t>Heat / Qual  Bottom A 500m</t>
  </si>
  <si>
    <t>Heat / Qual  Bottom B 500m</t>
  </si>
  <si>
    <t>Heat / Qual  Bottom A 1000m</t>
  </si>
  <si>
    <t>Heat / Qual  Bottom B 1000m</t>
  </si>
  <si>
    <t>Heat / Qual Top 1500m-2</t>
  </si>
  <si>
    <t>Heat / Qual Bottom A 500m-2</t>
  </si>
  <si>
    <t>Heat / Qual Bottom B 500m-2</t>
  </si>
  <si>
    <t>Heat / Qual Bottom A 1000m</t>
  </si>
  <si>
    <t>Heat / Qual Bottom B 1000m</t>
  </si>
  <si>
    <t xml:space="preserve">Heat / Qual Top 500m </t>
  </si>
  <si>
    <t xml:space="preserve">Heat / Qual  Top 500m </t>
  </si>
  <si>
    <t xml:space="preserve">Heat / Qual Top 1000m </t>
  </si>
  <si>
    <t xml:space="preserve">Heat / Qual Top 500m-2 </t>
  </si>
  <si>
    <t>Femmes / Women (A-B)</t>
  </si>
  <si>
    <t>Hommes / Men  (A-B)</t>
  </si>
  <si>
    <t>Femmes / Women (A-D)</t>
  </si>
  <si>
    <t>Hommes / Men (A-D)</t>
  </si>
  <si>
    <t>Courte Piste (en blanc) / Short Track (in white)</t>
  </si>
  <si>
    <t>Femmes / Women (C-D
+ pre-qualified)</t>
  </si>
  <si>
    <t>Hommes / Men
(C-D + pre-qualified)</t>
  </si>
  <si>
    <t>Femmes / Women (E-F
+ pre-qualified)</t>
  </si>
  <si>
    <t>Hommes / Men (E-F
+ pre-qualified)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</si>
</sst>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color rgb="FFC0000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20" fontId="3" fillId="3" borderId="0" xfId="0" applyNumberFormat="1" applyFont="1" applyFill="1" applyAlignment="1">
      <alignment vertical="center"/>
    </xf>
    <xf numFmtId="2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" fontId="4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0" fontId="3" fillId="2" borderId="0" xfId="0" applyNumberFormat="1" applyFont="1" applyFill="1" applyAlignment="1">
      <alignment vertical="center"/>
    </xf>
    <xf numFmtId="20" fontId="7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21" fontId="6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" fontId="4" fillId="0" borderId="0" xfId="0" applyNumberFormat="1" applyFont="1" applyAlignment="1">
      <alignment horizontal="left" vertical="center"/>
    </xf>
    <xf numFmtId="21" fontId="6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20" fontId="5" fillId="0" borderId="0" xfId="0" applyNumberFormat="1" applyFont="1" applyAlignment="1">
      <alignment horizontal="left" vertical="center"/>
    </xf>
    <xf numFmtId="0" fontId="4" fillId="3" borderId="0" xfId="0" applyFont="1" applyFill="1" applyAlignment="1">
      <alignment vertical="center"/>
    </xf>
    <xf numFmtId="0" fontId="5" fillId="3" borderId="0" xfId="0" applyNumberFormat="1" applyFont="1" applyFill="1" applyAlignment="1">
      <alignment horizontal="center" vertical="center"/>
    </xf>
    <xf numFmtId="20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16" fontId="2" fillId="4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E72E-10EA-4CE5-8A52-CFD58DF1AC79}">
  <sheetPr>
    <pageSetUpPr fitToPage="1"/>
  </sheetPr>
  <dimension ref="A1:N183"/>
  <sheetViews>
    <sheetView tabSelected="1" view="pageBreakPreview" zoomScale="125" zoomScaleNormal="100" zoomScaleSheetLayoutView="125" workbookViewId="0">
      <selection activeCell="G124" sqref="G124"/>
    </sheetView>
  </sheetViews>
  <sheetFormatPr baseColWidth="10" defaultColWidth="11.5" defaultRowHeight="16" x14ac:dyDescent="0.15"/>
  <cols>
    <col min="1" max="1" width="7.83203125" style="8" customWidth="1"/>
    <col min="2" max="2" width="4.5" style="21" customWidth="1"/>
    <col min="3" max="3" width="39.5" style="8" customWidth="1"/>
    <col min="4" max="4" width="26.5" style="10" bestFit="1" customWidth="1"/>
    <col min="5" max="5" width="8.83203125" style="10" customWidth="1"/>
    <col min="6" max="6" width="7.83203125" style="10" customWidth="1"/>
    <col min="7" max="7" width="5.83203125" style="11" customWidth="1"/>
    <col min="8" max="8" width="6.5" style="10" customWidth="1"/>
    <col min="9" max="9" width="7.1640625" style="7" customWidth="1"/>
    <col min="10" max="10" width="9.5" style="8" bestFit="1" customWidth="1"/>
    <col min="11" max="11" width="7.83203125" style="8" bestFit="1" customWidth="1"/>
    <col min="12" max="12" width="9.1640625" style="8" customWidth="1"/>
    <col min="13" max="16384" width="11.5" style="8"/>
  </cols>
  <sheetData>
    <row r="1" spans="1:12" ht="18" x14ac:dyDescent="0.15">
      <c r="A1" s="42" t="s">
        <v>38</v>
      </c>
      <c r="B1" s="42"/>
      <c r="C1" s="42"/>
      <c r="D1" s="42"/>
      <c r="E1" s="42"/>
      <c r="F1" s="42"/>
      <c r="G1" s="42"/>
      <c r="H1" s="42"/>
      <c r="I1" s="42"/>
    </row>
    <row r="2" spans="1:12" ht="18" x14ac:dyDescent="0.15">
      <c r="A2" s="15" t="s">
        <v>65</v>
      </c>
      <c r="B2" s="16"/>
      <c r="C2" s="17"/>
      <c r="D2" s="14"/>
      <c r="E2" s="18"/>
      <c r="F2" s="18"/>
      <c r="G2" s="18"/>
      <c r="H2" s="19"/>
      <c r="I2" s="19"/>
      <c r="J2" s="12"/>
      <c r="K2" s="13" t="s">
        <v>16</v>
      </c>
      <c r="L2" s="13" t="s">
        <v>17</v>
      </c>
    </row>
    <row r="3" spans="1:12" ht="18.75" customHeight="1" x14ac:dyDescent="0.15">
      <c r="A3" s="20">
        <v>0.58333333333333337</v>
      </c>
      <c r="C3" s="8" t="s">
        <v>36</v>
      </c>
      <c r="D3" s="8"/>
      <c r="E3" s="22"/>
      <c r="F3" s="22"/>
      <c r="H3" s="7">
        <v>3.125E-2</v>
      </c>
      <c r="J3" s="12" t="s">
        <v>1</v>
      </c>
      <c r="K3" s="23">
        <v>1.0416666666666667E-3</v>
      </c>
      <c r="L3" s="13"/>
    </row>
    <row r="4" spans="1:12" ht="18.75" customHeight="1" x14ac:dyDescent="0.15">
      <c r="A4" s="24">
        <f t="shared" ref="A4:A15" si="0">A3+H3</f>
        <v>0.61458333333333337</v>
      </c>
      <c r="C4" s="8" t="s">
        <v>7</v>
      </c>
      <c r="E4" s="11"/>
      <c r="F4" s="11"/>
      <c r="H4" s="7">
        <v>2.0833333333333332E-2</v>
      </c>
      <c r="J4" s="12" t="s">
        <v>4</v>
      </c>
      <c r="K4" s="23">
        <v>1.5624999999999999E-3</v>
      </c>
      <c r="L4" s="23">
        <v>1.736111111111111E-3</v>
      </c>
    </row>
    <row r="5" spans="1:12" ht="18.75" customHeight="1" x14ac:dyDescent="0.15">
      <c r="A5" s="20">
        <f t="shared" si="0"/>
        <v>0.63541666666666674</v>
      </c>
      <c r="C5" s="22" t="s">
        <v>14</v>
      </c>
      <c r="D5" s="8" t="s">
        <v>3</v>
      </c>
      <c r="F5" s="25" t="s">
        <v>33</v>
      </c>
      <c r="G5" s="10">
        <v>9</v>
      </c>
      <c r="H5" s="7">
        <f>G5*$K$3</f>
        <v>9.3749999999999997E-3</v>
      </c>
      <c r="J5" s="12" t="s">
        <v>6</v>
      </c>
      <c r="K5" s="23">
        <v>2.0833333333333333E-3</v>
      </c>
      <c r="L5" s="23">
        <v>2.3148148148148151E-3</v>
      </c>
    </row>
    <row r="6" spans="1:12" ht="18.75" customHeight="1" x14ac:dyDescent="0.15">
      <c r="A6" s="24">
        <f t="shared" si="0"/>
        <v>0.64479166666666676</v>
      </c>
      <c r="C6" s="8" t="s">
        <v>7</v>
      </c>
      <c r="E6" s="11"/>
      <c r="F6" s="11"/>
      <c r="G6" s="10"/>
      <c r="H6" s="7">
        <v>2.0833333333333332E-2</v>
      </c>
      <c r="J6" s="12" t="s">
        <v>10</v>
      </c>
      <c r="K6" s="23">
        <v>4.1666666666666666E-3</v>
      </c>
      <c r="L6" s="23">
        <v>4.5138888888888893E-3</v>
      </c>
    </row>
    <row r="7" spans="1:12" ht="18.75" customHeight="1" x14ac:dyDescent="0.15">
      <c r="A7" s="24">
        <f t="shared" si="0"/>
        <v>0.66562500000000013</v>
      </c>
      <c r="C7" s="22" t="s">
        <v>14</v>
      </c>
      <c r="D7" s="8" t="s">
        <v>5</v>
      </c>
      <c r="F7" s="25" t="s">
        <v>33</v>
      </c>
      <c r="G7" s="10">
        <v>11</v>
      </c>
      <c r="H7" s="7">
        <f>G7*$K$3</f>
        <v>1.1458333333333333E-2</v>
      </c>
      <c r="J7" s="12" t="s">
        <v>11</v>
      </c>
      <c r="K7" s="23">
        <v>5.5555555555555558E-3</v>
      </c>
      <c r="L7" s="23">
        <v>5.9027777777777776E-3</v>
      </c>
    </row>
    <row r="8" spans="1:12" ht="18.75" customHeight="1" x14ac:dyDescent="0.15">
      <c r="A8" s="24">
        <f t="shared" si="0"/>
        <v>0.67708333333333348</v>
      </c>
      <c r="C8" s="43" t="s">
        <v>8</v>
      </c>
      <c r="D8" s="48"/>
      <c r="E8" s="47"/>
      <c r="F8" s="47"/>
      <c r="G8" s="47"/>
      <c r="H8" s="7"/>
      <c r="J8" s="12" t="s">
        <v>23</v>
      </c>
      <c r="K8" s="23">
        <v>1.1111111111111112E-2</v>
      </c>
      <c r="L8" s="23">
        <v>1.1458333333333334E-2</v>
      </c>
    </row>
    <row r="9" spans="1:12" ht="18.75" customHeight="1" x14ac:dyDescent="0.15">
      <c r="A9" s="24">
        <f t="shared" si="0"/>
        <v>0.67708333333333348</v>
      </c>
      <c r="C9" s="8" t="s">
        <v>47</v>
      </c>
      <c r="E9" s="45" t="s">
        <v>31</v>
      </c>
      <c r="F9" s="46"/>
      <c r="G9" s="47"/>
      <c r="H9" s="7">
        <v>3.125E-2</v>
      </c>
      <c r="J9" s="12"/>
      <c r="K9" s="13"/>
      <c r="L9" s="13"/>
    </row>
    <row r="10" spans="1:12" ht="18.75" customHeight="1" x14ac:dyDescent="0.15">
      <c r="A10" s="24">
        <f t="shared" si="0"/>
        <v>0.70833333333333348</v>
      </c>
      <c r="C10" s="8" t="s">
        <v>7</v>
      </c>
      <c r="E10" s="46"/>
      <c r="F10" s="46"/>
      <c r="G10" s="47"/>
      <c r="H10" s="7">
        <v>2.0833333333333332E-2</v>
      </c>
      <c r="J10" s="12"/>
      <c r="K10" s="13" t="s">
        <v>18</v>
      </c>
      <c r="L10" s="13" t="s">
        <v>19</v>
      </c>
    </row>
    <row r="11" spans="1:12" ht="18.75" customHeight="1" x14ac:dyDescent="0.15">
      <c r="A11" s="24">
        <f t="shared" si="0"/>
        <v>0.72916666666666685</v>
      </c>
      <c r="C11" s="22" t="s">
        <v>21</v>
      </c>
      <c r="D11" s="8" t="s">
        <v>3</v>
      </c>
      <c r="F11" s="25" t="s">
        <v>42</v>
      </c>
      <c r="G11" s="10">
        <v>8</v>
      </c>
      <c r="H11" s="7">
        <f>G11*$K$6</f>
        <v>3.3333333333333333E-2</v>
      </c>
      <c r="J11" s="12" t="s">
        <v>10</v>
      </c>
      <c r="K11" s="23">
        <v>4.1666666666666666E-3</v>
      </c>
      <c r="L11" s="23">
        <v>4.5138888888888893E-3</v>
      </c>
    </row>
    <row r="12" spans="1:12" ht="18.75" customHeight="1" x14ac:dyDescent="0.15">
      <c r="A12" s="24">
        <f t="shared" si="0"/>
        <v>0.76250000000000018</v>
      </c>
      <c r="C12" s="8" t="s">
        <v>7</v>
      </c>
      <c r="E12" s="11"/>
      <c r="F12" s="11"/>
      <c r="G12" s="10"/>
      <c r="H12" s="7">
        <v>2.0833333333333332E-2</v>
      </c>
      <c r="J12" s="12" t="s">
        <v>12</v>
      </c>
      <c r="K12" s="23">
        <v>4.8611111111111112E-3</v>
      </c>
      <c r="L12" s="23">
        <v>4.8611111111111112E-3</v>
      </c>
    </row>
    <row r="13" spans="1:12" ht="18.75" customHeight="1" x14ac:dyDescent="0.15">
      <c r="A13" s="24">
        <f t="shared" si="0"/>
        <v>0.78333333333333355</v>
      </c>
      <c r="C13" s="22" t="s">
        <v>22</v>
      </c>
      <c r="D13" s="8" t="s">
        <v>5</v>
      </c>
      <c r="F13" s="25" t="s">
        <v>42</v>
      </c>
      <c r="G13" s="10">
        <v>8</v>
      </c>
      <c r="H13" s="7">
        <f>G13*$K$7</f>
        <v>4.4444444444444446E-2</v>
      </c>
      <c r="J13" s="12" t="s">
        <v>13</v>
      </c>
      <c r="K13" s="23">
        <v>8.3333333333333332E-3</v>
      </c>
      <c r="L13" s="23">
        <v>1.0416666666666666E-2</v>
      </c>
    </row>
    <row r="14" spans="1:12" ht="18.75" customHeight="1" x14ac:dyDescent="0.15">
      <c r="A14" s="24">
        <f t="shared" si="0"/>
        <v>0.82777777777777795</v>
      </c>
      <c r="C14" s="43" t="s">
        <v>8</v>
      </c>
      <c r="D14" s="44"/>
      <c r="E14" s="44"/>
      <c r="F14" s="44"/>
      <c r="G14" s="44"/>
      <c r="H14" s="7">
        <v>6.9444444444444441E-3</v>
      </c>
    </row>
    <row r="15" spans="1:12" ht="18.75" customHeight="1" x14ac:dyDescent="0.15">
      <c r="A15" s="24">
        <f t="shared" si="0"/>
        <v>0.83472222222222237</v>
      </c>
      <c r="C15" s="26" t="s">
        <v>9</v>
      </c>
      <c r="E15" s="11"/>
      <c r="F15" s="11"/>
      <c r="H15" s="7"/>
    </row>
    <row r="16" spans="1:12" ht="18.75" customHeight="1" x14ac:dyDescent="0.15">
      <c r="A16" s="24"/>
    </row>
    <row r="17" spans="1:12" ht="18" x14ac:dyDescent="0.15">
      <c r="A17" s="42" t="s">
        <v>39</v>
      </c>
      <c r="B17" s="42"/>
      <c r="C17" s="42"/>
      <c r="D17" s="42"/>
      <c r="E17" s="42"/>
      <c r="F17" s="42"/>
      <c r="G17" s="42"/>
      <c r="H17" s="42"/>
      <c r="I17" s="42"/>
    </row>
    <row r="18" spans="1:12" ht="18" x14ac:dyDescent="0.15">
      <c r="A18" s="27" t="s">
        <v>66</v>
      </c>
      <c r="D18" s="1"/>
      <c r="E18" s="11"/>
      <c r="F18" s="11"/>
      <c r="H18" s="7"/>
      <c r="J18" s="12"/>
      <c r="K18" s="13"/>
      <c r="L18" s="13"/>
    </row>
    <row r="19" spans="1:12" ht="18.75" customHeight="1" x14ac:dyDescent="0.15">
      <c r="A19" s="20">
        <v>0.33333333333333331</v>
      </c>
      <c r="C19" s="8" t="s">
        <v>2</v>
      </c>
      <c r="D19" s="8" t="s">
        <v>90</v>
      </c>
      <c r="E19" s="25">
        <v>16</v>
      </c>
      <c r="F19" s="11" t="s">
        <v>29</v>
      </c>
      <c r="I19" s="7">
        <v>6.9444444444444441E-3</v>
      </c>
      <c r="K19" s="8" t="s">
        <v>1</v>
      </c>
      <c r="L19" s="28">
        <v>1.736111111111111E-3</v>
      </c>
    </row>
    <row r="20" spans="1:12" ht="34" x14ac:dyDescent="0.15">
      <c r="A20" s="24">
        <f t="shared" ref="A20:A58" si="1">A19+I19</f>
        <v>0.34027777777777773</v>
      </c>
      <c r="C20" s="29" t="s">
        <v>2</v>
      </c>
      <c r="D20" s="30" t="s">
        <v>95</v>
      </c>
      <c r="E20" s="31">
        <v>24</v>
      </c>
      <c r="F20" s="32" t="s">
        <v>29</v>
      </c>
      <c r="G20" s="32"/>
      <c r="I20" s="7">
        <v>6.9444444444444441E-3</v>
      </c>
      <c r="K20" s="8" t="s">
        <v>4</v>
      </c>
      <c r="L20" s="28">
        <v>2.2569444444444447E-3</v>
      </c>
    </row>
    <row r="21" spans="1:12" ht="18.75" customHeight="1" x14ac:dyDescent="0.15">
      <c r="A21" s="24">
        <f t="shared" si="1"/>
        <v>0.34722222222222215</v>
      </c>
      <c r="C21" s="29" t="s">
        <v>2</v>
      </c>
      <c r="D21" s="29" t="s">
        <v>91</v>
      </c>
      <c r="E21" s="31">
        <v>16</v>
      </c>
      <c r="F21" s="32" t="s">
        <v>29</v>
      </c>
      <c r="G21" s="32"/>
      <c r="I21" s="7">
        <v>6.9444444444444441E-3</v>
      </c>
      <c r="K21" s="8" t="s">
        <v>6</v>
      </c>
      <c r="L21" s="28">
        <v>2.7777777777777779E-3</v>
      </c>
    </row>
    <row r="22" spans="1:12" ht="34" x14ac:dyDescent="0.15">
      <c r="A22" s="24">
        <f t="shared" ref="A22:A23" si="2">A21+I21</f>
        <v>0.35416666666666657</v>
      </c>
      <c r="C22" s="29" t="s">
        <v>2</v>
      </c>
      <c r="D22" s="30" t="s">
        <v>96</v>
      </c>
      <c r="E22" s="31">
        <v>24</v>
      </c>
      <c r="F22" s="32" t="s">
        <v>29</v>
      </c>
      <c r="G22" s="32"/>
      <c r="I22" s="7">
        <v>6.9444444444444441E-3</v>
      </c>
    </row>
    <row r="23" spans="1:12" ht="18.75" customHeight="1" x14ac:dyDescent="0.15">
      <c r="A23" s="24">
        <f t="shared" si="2"/>
        <v>0.36111111111111099</v>
      </c>
      <c r="C23" s="29" t="s">
        <v>7</v>
      </c>
      <c r="D23" s="33"/>
      <c r="E23" s="33"/>
      <c r="F23" s="32"/>
      <c r="G23" s="32"/>
      <c r="I23" s="7">
        <v>2.0833333333333332E-2</v>
      </c>
    </row>
    <row r="24" spans="1:12" ht="18.75" customHeight="1" x14ac:dyDescent="0.15">
      <c r="A24" s="20">
        <f t="shared" si="1"/>
        <v>0.38194444444444431</v>
      </c>
      <c r="B24" s="34">
        <v>1</v>
      </c>
      <c r="C24" s="29" t="s">
        <v>49</v>
      </c>
      <c r="D24" s="29" t="s">
        <v>3</v>
      </c>
      <c r="E24" s="29">
        <v>4</v>
      </c>
      <c r="F24" s="32" t="s">
        <v>25</v>
      </c>
      <c r="G24" s="32"/>
      <c r="H24" s="10" t="s">
        <v>45</v>
      </c>
      <c r="I24" s="7">
        <f>E24*$L$21</f>
        <v>1.1111111111111112E-2</v>
      </c>
    </row>
    <row r="25" spans="1:12" ht="18.75" customHeight="1" x14ac:dyDescent="0.15">
      <c r="A25" s="24">
        <f t="shared" si="1"/>
        <v>0.39305555555555544</v>
      </c>
      <c r="B25" s="21">
        <v>2</v>
      </c>
      <c r="C25" s="29" t="s">
        <v>49</v>
      </c>
      <c r="D25" s="29" t="s">
        <v>5</v>
      </c>
      <c r="E25" s="29">
        <v>4</v>
      </c>
      <c r="F25" s="32" t="s">
        <v>25</v>
      </c>
      <c r="G25" s="32"/>
      <c r="H25" s="10" t="s">
        <v>45</v>
      </c>
      <c r="I25" s="7">
        <f>E25*$L$21</f>
        <v>1.1111111111111112E-2</v>
      </c>
    </row>
    <row r="26" spans="1:12" ht="18.75" customHeight="1" x14ac:dyDescent="0.15">
      <c r="A26" s="24">
        <f t="shared" si="1"/>
        <v>0.40416666666666656</v>
      </c>
      <c r="C26" s="29" t="s">
        <v>7</v>
      </c>
      <c r="D26" s="33"/>
      <c r="E26" s="33"/>
      <c r="F26" s="32"/>
      <c r="G26" s="32"/>
      <c r="I26" s="7">
        <v>1.0416666666666666E-2</v>
      </c>
    </row>
    <row r="27" spans="1:12" ht="18.75" customHeight="1" x14ac:dyDescent="0.15">
      <c r="A27" s="24">
        <f t="shared" si="1"/>
        <v>0.41458333333333325</v>
      </c>
      <c r="B27" s="21">
        <v>3</v>
      </c>
      <c r="C27" s="29" t="s">
        <v>74</v>
      </c>
      <c r="D27" s="29" t="s">
        <v>50</v>
      </c>
      <c r="E27" s="29">
        <v>3</v>
      </c>
      <c r="F27" s="32" t="s">
        <v>25</v>
      </c>
      <c r="G27" s="32"/>
      <c r="H27" s="10" t="s">
        <v>26</v>
      </c>
      <c r="I27" s="7">
        <f>E27*$L$21</f>
        <v>8.3333333333333332E-3</v>
      </c>
    </row>
    <row r="28" spans="1:12" ht="18.75" customHeight="1" x14ac:dyDescent="0.15">
      <c r="A28" s="24">
        <f t="shared" si="1"/>
        <v>0.42291666666666661</v>
      </c>
      <c r="B28" s="21">
        <v>4</v>
      </c>
      <c r="C28" s="29" t="s">
        <v>74</v>
      </c>
      <c r="D28" s="29" t="s">
        <v>5</v>
      </c>
      <c r="E28" s="29">
        <v>3</v>
      </c>
      <c r="F28" s="32" t="s">
        <v>25</v>
      </c>
      <c r="G28" s="32"/>
      <c r="H28" s="10" t="s">
        <v>26</v>
      </c>
      <c r="I28" s="7">
        <f>E28*$L$21</f>
        <v>8.3333333333333332E-3</v>
      </c>
    </row>
    <row r="29" spans="1:12" ht="18.75" customHeight="1" x14ac:dyDescent="0.15">
      <c r="A29" s="24">
        <f t="shared" si="1"/>
        <v>0.43124999999999997</v>
      </c>
      <c r="C29" s="29" t="s">
        <v>7</v>
      </c>
      <c r="D29" s="33"/>
      <c r="E29" s="33"/>
      <c r="F29" s="32"/>
      <c r="G29" s="32"/>
      <c r="I29" s="7">
        <v>1.0416666666666666E-2</v>
      </c>
    </row>
    <row r="30" spans="1:12" ht="18.75" customHeight="1" x14ac:dyDescent="0.15">
      <c r="A30" s="24">
        <f t="shared" si="1"/>
        <v>0.44166666666666665</v>
      </c>
      <c r="B30" s="21">
        <v>5</v>
      </c>
      <c r="C30" s="29" t="s">
        <v>51</v>
      </c>
      <c r="D30" s="29" t="s">
        <v>3</v>
      </c>
      <c r="E30" s="29">
        <v>3</v>
      </c>
      <c r="F30" s="32" t="s">
        <v>25</v>
      </c>
      <c r="G30" s="32"/>
      <c r="I30" s="7">
        <f>E30*$L$21</f>
        <v>8.3333333333333332E-3</v>
      </c>
    </row>
    <row r="31" spans="1:12" ht="18.75" customHeight="1" x14ac:dyDescent="0.15">
      <c r="A31" s="24">
        <f t="shared" si="1"/>
        <v>0.45</v>
      </c>
      <c r="C31" s="49" t="s">
        <v>8</v>
      </c>
      <c r="D31" s="50"/>
      <c r="E31" s="50"/>
      <c r="F31" s="50"/>
      <c r="G31" s="50"/>
      <c r="I31" s="7">
        <v>3.472222222222222E-3</v>
      </c>
      <c r="J31" s="12"/>
      <c r="K31" s="13"/>
      <c r="L31" s="13"/>
    </row>
    <row r="32" spans="1:12" ht="18.75" customHeight="1" x14ac:dyDescent="0.15">
      <c r="A32" s="24">
        <f t="shared" si="1"/>
        <v>0.45347222222222222</v>
      </c>
      <c r="B32" s="21">
        <v>6</v>
      </c>
      <c r="C32" s="29" t="s">
        <v>52</v>
      </c>
      <c r="D32" s="29" t="s">
        <v>3</v>
      </c>
      <c r="E32" s="29">
        <v>3</v>
      </c>
      <c r="F32" s="32" t="s">
        <v>25</v>
      </c>
      <c r="G32" s="32"/>
      <c r="I32" s="7">
        <f>E32*$L$21</f>
        <v>8.3333333333333332E-3</v>
      </c>
    </row>
    <row r="33" spans="1:12" ht="18.75" customHeight="1" x14ac:dyDescent="0.15">
      <c r="A33" s="24">
        <f t="shared" si="1"/>
        <v>0.46180555555555558</v>
      </c>
      <c r="B33" s="21">
        <v>7</v>
      </c>
      <c r="C33" s="29" t="s">
        <v>51</v>
      </c>
      <c r="D33" s="29" t="s">
        <v>27</v>
      </c>
      <c r="E33" s="29">
        <v>3</v>
      </c>
      <c r="F33" s="32" t="s">
        <v>25</v>
      </c>
      <c r="G33" s="32"/>
      <c r="I33" s="7">
        <f>E33*$L$21</f>
        <v>8.3333333333333332E-3</v>
      </c>
      <c r="J33" s="12"/>
      <c r="K33" s="13"/>
      <c r="L33" s="13"/>
    </row>
    <row r="34" spans="1:12" ht="18.75" customHeight="1" x14ac:dyDescent="0.15">
      <c r="A34" s="24">
        <f t="shared" si="1"/>
        <v>0.47013888888888894</v>
      </c>
      <c r="C34" s="49" t="s">
        <v>8</v>
      </c>
      <c r="D34" s="50"/>
      <c r="E34" s="50"/>
      <c r="F34" s="50"/>
      <c r="G34" s="50"/>
      <c r="I34" s="7">
        <v>3.472222222222222E-3</v>
      </c>
    </row>
    <row r="35" spans="1:12" ht="18.75" customHeight="1" x14ac:dyDescent="0.15">
      <c r="A35" s="24">
        <f t="shared" si="1"/>
        <v>0.47361111111111115</v>
      </c>
      <c r="B35" s="21">
        <v>8</v>
      </c>
      <c r="C35" s="29" t="s">
        <v>52</v>
      </c>
      <c r="D35" s="29" t="s">
        <v>27</v>
      </c>
      <c r="E35" s="29">
        <v>3</v>
      </c>
      <c r="F35" s="32" t="s">
        <v>25</v>
      </c>
      <c r="G35" s="32"/>
      <c r="I35" s="7">
        <f>E35*$L$21</f>
        <v>8.3333333333333332E-3</v>
      </c>
      <c r="J35" s="12"/>
      <c r="K35" s="13"/>
      <c r="L35" s="13"/>
    </row>
    <row r="36" spans="1:12" ht="18.75" customHeight="1" x14ac:dyDescent="0.15">
      <c r="A36" s="24">
        <f t="shared" si="1"/>
        <v>0.48194444444444451</v>
      </c>
      <c r="C36" s="29" t="s">
        <v>7</v>
      </c>
      <c r="D36" s="34" t="s">
        <v>30</v>
      </c>
      <c r="E36" s="29"/>
      <c r="F36" s="29"/>
      <c r="G36" s="32"/>
      <c r="H36" s="25"/>
      <c r="I36" s="7">
        <v>3.125E-2</v>
      </c>
    </row>
    <row r="37" spans="1:12" ht="18.75" customHeight="1" x14ac:dyDescent="0.15">
      <c r="A37" s="24">
        <f t="shared" si="1"/>
        <v>0.51319444444444451</v>
      </c>
      <c r="B37" s="21">
        <v>9</v>
      </c>
      <c r="C37" s="29" t="s">
        <v>53</v>
      </c>
      <c r="D37" s="29" t="s">
        <v>3</v>
      </c>
      <c r="E37" s="29">
        <v>6</v>
      </c>
      <c r="F37" s="32" t="s">
        <v>25</v>
      </c>
      <c r="G37" s="32"/>
      <c r="H37" s="10" t="s">
        <v>48</v>
      </c>
      <c r="I37" s="7">
        <f>E37*$L$19</f>
        <v>1.0416666666666666E-2</v>
      </c>
    </row>
    <row r="38" spans="1:12" ht="18.75" customHeight="1" x14ac:dyDescent="0.15">
      <c r="A38" s="24">
        <f t="shared" si="1"/>
        <v>0.52361111111111114</v>
      </c>
      <c r="B38" s="21">
        <v>10</v>
      </c>
      <c r="C38" s="29" t="s">
        <v>53</v>
      </c>
      <c r="D38" s="29" t="s">
        <v>5</v>
      </c>
      <c r="E38" s="29">
        <v>6</v>
      </c>
      <c r="F38" s="32" t="s">
        <v>25</v>
      </c>
      <c r="G38" s="32"/>
      <c r="H38" s="10" t="s">
        <v>48</v>
      </c>
      <c r="I38" s="7">
        <f>E38*$L$19</f>
        <v>1.0416666666666666E-2</v>
      </c>
    </row>
    <row r="39" spans="1:12" ht="18.75" customHeight="1" x14ac:dyDescent="0.15">
      <c r="A39" s="24">
        <f t="shared" si="1"/>
        <v>0.53402777777777777</v>
      </c>
      <c r="C39" s="29" t="s">
        <v>7</v>
      </c>
      <c r="D39" s="33"/>
      <c r="E39" s="29"/>
      <c r="F39" s="32"/>
      <c r="G39" s="32"/>
      <c r="I39" s="7">
        <v>1.0416666666666666E-2</v>
      </c>
    </row>
    <row r="40" spans="1:12" ht="18.75" customHeight="1" x14ac:dyDescent="0.15">
      <c r="A40" s="24">
        <f t="shared" si="1"/>
        <v>0.5444444444444444</v>
      </c>
      <c r="B40" s="21">
        <v>11</v>
      </c>
      <c r="C40" s="29" t="s">
        <v>87</v>
      </c>
      <c r="D40" s="29" t="s">
        <v>3</v>
      </c>
      <c r="E40" s="29">
        <v>4</v>
      </c>
      <c r="F40" s="32" t="s">
        <v>25</v>
      </c>
      <c r="G40" s="32"/>
      <c r="H40" s="10" t="s">
        <v>28</v>
      </c>
      <c r="I40" s="7">
        <f>E40*$L$19</f>
        <v>6.9444444444444441E-3</v>
      </c>
    </row>
    <row r="41" spans="1:12" ht="18.75" customHeight="1" x14ac:dyDescent="0.15">
      <c r="A41" s="24">
        <f t="shared" si="1"/>
        <v>0.55138888888888882</v>
      </c>
      <c r="B41" s="21">
        <v>12</v>
      </c>
      <c r="C41" s="29" t="s">
        <v>86</v>
      </c>
      <c r="D41" s="29" t="s">
        <v>5</v>
      </c>
      <c r="E41" s="29">
        <v>4</v>
      </c>
      <c r="F41" s="32" t="s">
        <v>25</v>
      </c>
      <c r="G41" s="32"/>
      <c r="H41" s="10" t="s">
        <v>28</v>
      </c>
      <c r="I41" s="7">
        <f>E41*$L$19</f>
        <v>6.9444444444444441E-3</v>
      </c>
    </row>
    <row r="42" spans="1:12" ht="18.75" customHeight="1" x14ac:dyDescent="0.15">
      <c r="A42" s="24">
        <f t="shared" si="1"/>
        <v>0.55833333333333324</v>
      </c>
      <c r="C42" s="29" t="s">
        <v>7</v>
      </c>
      <c r="D42" s="33"/>
      <c r="E42" s="33"/>
      <c r="F42" s="32"/>
      <c r="G42" s="32"/>
      <c r="I42" s="7">
        <v>1.0416666666666666E-2</v>
      </c>
    </row>
    <row r="43" spans="1:12" ht="18.75" customHeight="1" x14ac:dyDescent="0.15">
      <c r="A43" s="24">
        <f t="shared" si="1"/>
        <v>0.56874999999999987</v>
      </c>
      <c r="B43" s="21">
        <v>13</v>
      </c>
      <c r="C43" s="29" t="s">
        <v>54</v>
      </c>
      <c r="D43" s="29" t="s">
        <v>3</v>
      </c>
      <c r="E43" s="29">
        <v>4</v>
      </c>
      <c r="F43" s="32" t="s">
        <v>25</v>
      </c>
      <c r="G43" s="32"/>
      <c r="H43" s="10" t="s">
        <v>26</v>
      </c>
      <c r="I43" s="7">
        <f t="shared" ref="I43:I48" si="3">E43*$L$19</f>
        <v>6.9444444444444441E-3</v>
      </c>
    </row>
    <row r="44" spans="1:12" ht="18.75" customHeight="1" x14ac:dyDescent="0.15">
      <c r="A44" s="24">
        <f t="shared" si="1"/>
        <v>0.57569444444444429</v>
      </c>
      <c r="B44" s="21">
        <v>14</v>
      </c>
      <c r="C44" s="29" t="s">
        <v>75</v>
      </c>
      <c r="D44" s="29" t="s">
        <v>3</v>
      </c>
      <c r="E44" s="29">
        <v>2</v>
      </c>
      <c r="F44" s="32" t="s">
        <v>25</v>
      </c>
      <c r="G44" s="32"/>
      <c r="H44" s="10" t="s">
        <v>26</v>
      </c>
      <c r="I44" s="7">
        <f t="shared" si="3"/>
        <v>3.472222222222222E-3</v>
      </c>
    </row>
    <row r="45" spans="1:12" ht="18.75" customHeight="1" x14ac:dyDescent="0.15">
      <c r="A45" s="24">
        <f t="shared" si="1"/>
        <v>0.5791666666666665</v>
      </c>
      <c r="B45" s="21">
        <v>15</v>
      </c>
      <c r="C45" s="29" t="s">
        <v>76</v>
      </c>
      <c r="D45" s="29" t="s">
        <v>3</v>
      </c>
      <c r="E45" s="29">
        <v>2</v>
      </c>
      <c r="F45" s="32" t="s">
        <v>25</v>
      </c>
      <c r="G45" s="32"/>
      <c r="H45" s="10" t="s">
        <v>26</v>
      </c>
      <c r="I45" s="7">
        <f t="shared" si="3"/>
        <v>3.472222222222222E-3</v>
      </c>
    </row>
    <row r="46" spans="1:12" ht="18.75" customHeight="1" x14ac:dyDescent="0.15">
      <c r="A46" s="24">
        <f t="shared" si="1"/>
        <v>0.58263888888888871</v>
      </c>
      <c r="B46" s="21">
        <v>16</v>
      </c>
      <c r="C46" s="29" t="s">
        <v>54</v>
      </c>
      <c r="D46" s="29" t="s">
        <v>5</v>
      </c>
      <c r="E46" s="29">
        <v>4</v>
      </c>
      <c r="F46" s="32" t="s">
        <v>25</v>
      </c>
      <c r="G46" s="32"/>
      <c r="H46" s="10" t="s">
        <v>26</v>
      </c>
      <c r="I46" s="7">
        <f t="shared" si="3"/>
        <v>6.9444444444444441E-3</v>
      </c>
    </row>
    <row r="47" spans="1:12" ht="18.75" customHeight="1" x14ac:dyDescent="0.15">
      <c r="A47" s="24">
        <f t="shared" si="1"/>
        <v>0.58958333333333313</v>
      </c>
      <c r="B47" s="21">
        <v>17</v>
      </c>
      <c r="C47" s="29" t="s">
        <v>77</v>
      </c>
      <c r="D47" s="29" t="s">
        <v>5</v>
      </c>
      <c r="E47" s="29">
        <v>2</v>
      </c>
      <c r="F47" s="32" t="s">
        <v>25</v>
      </c>
      <c r="G47" s="32"/>
      <c r="H47" s="10" t="s">
        <v>26</v>
      </c>
      <c r="I47" s="7">
        <f t="shared" si="3"/>
        <v>3.472222222222222E-3</v>
      </c>
    </row>
    <row r="48" spans="1:12" ht="18.75" customHeight="1" x14ac:dyDescent="0.15">
      <c r="A48" s="24">
        <f t="shared" si="1"/>
        <v>0.59305555555555534</v>
      </c>
      <c r="B48" s="21">
        <v>18</v>
      </c>
      <c r="C48" s="29" t="s">
        <v>78</v>
      </c>
      <c r="D48" s="29" t="s">
        <v>5</v>
      </c>
      <c r="E48" s="29">
        <v>2</v>
      </c>
      <c r="F48" s="32" t="s">
        <v>25</v>
      </c>
      <c r="G48" s="32"/>
      <c r="H48" s="10" t="s">
        <v>26</v>
      </c>
      <c r="I48" s="7">
        <f t="shared" si="3"/>
        <v>3.472222222222222E-3</v>
      </c>
    </row>
    <row r="49" spans="1:14" ht="18.75" customHeight="1" x14ac:dyDescent="0.15">
      <c r="A49" s="24">
        <f t="shared" si="1"/>
        <v>0.59652777777777755</v>
      </c>
      <c r="C49" s="29" t="s">
        <v>7</v>
      </c>
      <c r="D49" s="33"/>
      <c r="E49" s="33"/>
      <c r="F49" s="32"/>
      <c r="G49" s="32"/>
      <c r="I49" s="7">
        <v>1.0416666666666666E-2</v>
      </c>
    </row>
    <row r="50" spans="1:14" ht="18.75" customHeight="1" x14ac:dyDescent="0.15">
      <c r="A50" s="24">
        <f t="shared" si="1"/>
        <v>0.60694444444444418</v>
      </c>
      <c r="B50" s="21">
        <v>19</v>
      </c>
      <c r="C50" s="29" t="s">
        <v>55</v>
      </c>
      <c r="D50" s="29" t="s">
        <v>3</v>
      </c>
      <c r="E50" s="29">
        <v>4</v>
      </c>
      <c r="F50" s="32" t="s">
        <v>25</v>
      </c>
      <c r="G50" s="32"/>
      <c r="I50" s="7">
        <f>E50*$L$19</f>
        <v>6.9444444444444441E-3</v>
      </c>
    </row>
    <row r="51" spans="1:14" ht="18.75" customHeight="1" x14ac:dyDescent="0.15">
      <c r="A51" s="24">
        <f t="shared" si="1"/>
        <v>0.6138888888888886</v>
      </c>
      <c r="C51" s="49" t="s">
        <v>8</v>
      </c>
      <c r="D51" s="50"/>
      <c r="E51" s="50"/>
      <c r="F51" s="50"/>
      <c r="G51" s="50"/>
      <c r="I51" s="7">
        <v>3.472222222222222E-3</v>
      </c>
    </row>
    <row r="52" spans="1:14" ht="18.75" customHeight="1" x14ac:dyDescent="0.15">
      <c r="A52" s="24">
        <f t="shared" si="1"/>
        <v>0.61736111111111081</v>
      </c>
      <c r="B52" s="21">
        <v>20</v>
      </c>
      <c r="C52" s="29" t="s">
        <v>68</v>
      </c>
      <c r="D52" s="29" t="s">
        <v>3</v>
      </c>
      <c r="E52" s="29">
        <v>2</v>
      </c>
      <c r="F52" s="32" t="s">
        <v>25</v>
      </c>
      <c r="G52" s="32"/>
      <c r="I52" s="7">
        <f>E52*$L$19</f>
        <v>3.472222222222222E-3</v>
      </c>
    </row>
    <row r="53" spans="1:14" ht="18.75" customHeight="1" x14ac:dyDescent="0.15">
      <c r="A53" s="24">
        <f t="shared" si="1"/>
        <v>0.62083333333333302</v>
      </c>
      <c r="B53" s="21">
        <v>21</v>
      </c>
      <c r="C53" s="8" t="s">
        <v>69</v>
      </c>
      <c r="D53" s="8" t="s">
        <v>3</v>
      </c>
      <c r="E53" s="8">
        <v>2</v>
      </c>
      <c r="F53" s="11" t="s">
        <v>25</v>
      </c>
      <c r="I53" s="7">
        <f>E53*$L$19</f>
        <v>3.472222222222222E-3</v>
      </c>
    </row>
    <row r="54" spans="1:14" ht="18.75" customHeight="1" x14ac:dyDescent="0.15">
      <c r="A54" s="24">
        <f t="shared" si="1"/>
        <v>0.62430555555555522</v>
      </c>
      <c r="B54" s="21">
        <v>22</v>
      </c>
      <c r="C54" s="8" t="s">
        <v>55</v>
      </c>
      <c r="D54" s="8" t="s">
        <v>5</v>
      </c>
      <c r="E54" s="8">
        <v>4</v>
      </c>
      <c r="F54" s="11" t="s">
        <v>25</v>
      </c>
      <c r="I54" s="7">
        <f>E54*$L$19</f>
        <v>6.9444444444444441E-3</v>
      </c>
    </row>
    <row r="55" spans="1:14" ht="18.75" customHeight="1" x14ac:dyDescent="0.15">
      <c r="A55" s="24">
        <f t="shared" si="1"/>
        <v>0.63124999999999964</v>
      </c>
      <c r="C55" s="43" t="s">
        <v>8</v>
      </c>
      <c r="D55" s="44"/>
      <c r="E55" s="44"/>
      <c r="F55" s="44"/>
      <c r="G55" s="44"/>
      <c r="I55" s="7">
        <v>3.472222222222222E-3</v>
      </c>
    </row>
    <row r="56" spans="1:14" ht="18.75" customHeight="1" x14ac:dyDescent="0.15">
      <c r="A56" s="24">
        <f t="shared" si="1"/>
        <v>0.63472222222222185</v>
      </c>
      <c r="B56" s="21">
        <v>23</v>
      </c>
      <c r="C56" s="8" t="s">
        <v>68</v>
      </c>
      <c r="D56" s="8" t="s">
        <v>5</v>
      </c>
      <c r="E56" s="8">
        <v>2</v>
      </c>
      <c r="F56" s="11" t="s">
        <v>25</v>
      </c>
      <c r="I56" s="7">
        <f>E56*$L$19</f>
        <v>3.472222222222222E-3</v>
      </c>
    </row>
    <row r="57" spans="1:14" ht="18.75" customHeight="1" x14ac:dyDescent="0.15">
      <c r="A57" s="24">
        <f t="shared" si="1"/>
        <v>0.63819444444444406</v>
      </c>
      <c r="B57" s="21">
        <v>24</v>
      </c>
      <c r="C57" s="8" t="s">
        <v>69</v>
      </c>
      <c r="D57" s="8" t="s">
        <v>5</v>
      </c>
      <c r="E57" s="8">
        <v>2</v>
      </c>
      <c r="F57" s="11" t="s">
        <v>25</v>
      </c>
      <c r="I57" s="7">
        <f>E57*$L$19</f>
        <v>3.472222222222222E-3</v>
      </c>
    </row>
    <row r="58" spans="1:14" ht="18.75" customHeight="1" x14ac:dyDescent="0.15">
      <c r="A58" s="24">
        <f t="shared" si="1"/>
        <v>0.64166666666666627</v>
      </c>
      <c r="C58" s="26" t="s">
        <v>9</v>
      </c>
      <c r="D58" s="10" t="s">
        <v>0</v>
      </c>
    </row>
    <row r="59" spans="1:14" ht="18" x14ac:dyDescent="0.15">
      <c r="A59" s="15" t="s">
        <v>65</v>
      </c>
      <c r="B59" s="16"/>
      <c r="C59" s="17"/>
      <c r="D59" s="14"/>
      <c r="E59" s="18"/>
      <c r="F59" s="18"/>
      <c r="G59" s="18"/>
      <c r="H59" s="19"/>
      <c r="I59" s="19"/>
      <c r="J59" s="12"/>
      <c r="K59" s="13"/>
      <c r="L59" s="13"/>
    </row>
    <row r="60" spans="1:14" ht="18.5" customHeight="1" x14ac:dyDescent="0.15">
      <c r="A60" s="20">
        <v>0.64583333333333337</v>
      </c>
      <c r="C60" s="8" t="s">
        <v>43</v>
      </c>
      <c r="D60" s="35"/>
      <c r="E60" s="22"/>
      <c r="F60" s="22"/>
      <c r="H60" s="7">
        <v>3.125E-2</v>
      </c>
      <c r="J60" s="12"/>
      <c r="K60" s="13"/>
      <c r="L60" s="13"/>
      <c r="N60" s="8" t="s">
        <v>0</v>
      </c>
    </row>
    <row r="61" spans="1:14" ht="18.5" customHeight="1" x14ac:dyDescent="0.15">
      <c r="A61" s="24">
        <f t="shared" ref="A61:A72" si="4">A60+H60</f>
        <v>0.67708333333333337</v>
      </c>
      <c r="C61" s="8" t="s">
        <v>7</v>
      </c>
      <c r="E61" s="11"/>
      <c r="F61" s="11"/>
      <c r="H61" s="7">
        <v>2.0833333333333332E-2</v>
      </c>
      <c r="J61" s="12"/>
      <c r="K61" s="13"/>
      <c r="L61" s="13"/>
    </row>
    <row r="62" spans="1:14" ht="18.5" customHeight="1" x14ac:dyDescent="0.15">
      <c r="A62" s="24">
        <f t="shared" si="4"/>
        <v>0.69791666666666674</v>
      </c>
      <c r="C62" s="22" t="s">
        <v>20</v>
      </c>
      <c r="D62" s="8" t="s">
        <v>3</v>
      </c>
      <c r="F62" s="25" t="s">
        <v>33</v>
      </c>
      <c r="G62" s="10">
        <v>11</v>
      </c>
      <c r="H62" s="7">
        <f>G62*$K$4</f>
        <v>1.7187499999999998E-2</v>
      </c>
      <c r="J62" s="12"/>
      <c r="K62" s="13"/>
      <c r="L62" s="13"/>
      <c r="M62" s="8" t="s">
        <v>0</v>
      </c>
    </row>
    <row r="63" spans="1:14" ht="18.75" customHeight="1" x14ac:dyDescent="0.15">
      <c r="A63" s="24">
        <f t="shared" si="4"/>
        <v>0.71510416666666676</v>
      </c>
      <c r="C63" s="8" t="s">
        <v>7</v>
      </c>
      <c r="E63" s="11"/>
      <c r="F63" s="11"/>
      <c r="H63" s="7">
        <v>2.0833333333333332E-2</v>
      </c>
      <c r="J63" s="12"/>
      <c r="K63" s="13"/>
      <c r="L63" s="13"/>
    </row>
    <row r="64" spans="1:14" ht="18.5" customHeight="1" x14ac:dyDescent="0.15">
      <c r="A64" s="24">
        <f t="shared" si="4"/>
        <v>0.73593750000000013</v>
      </c>
      <c r="C64" s="22" t="s">
        <v>20</v>
      </c>
      <c r="D64" s="8" t="s">
        <v>5</v>
      </c>
      <c r="F64" s="25" t="s">
        <v>33</v>
      </c>
      <c r="G64" s="10">
        <v>13</v>
      </c>
      <c r="H64" s="7">
        <f>G64*$K$4</f>
        <v>2.0312499999999997E-2</v>
      </c>
      <c r="J64" s="12"/>
      <c r="K64" s="13"/>
      <c r="L64" s="13"/>
    </row>
    <row r="65" spans="1:12" ht="18.75" customHeight="1" x14ac:dyDescent="0.15">
      <c r="A65" s="24">
        <f t="shared" si="4"/>
        <v>0.75625000000000009</v>
      </c>
      <c r="C65" s="43" t="s">
        <v>8</v>
      </c>
      <c r="D65" s="48"/>
      <c r="E65" s="47"/>
      <c r="F65" s="47"/>
      <c r="G65" s="47"/>
      <c r="H65" s="7"/>
    </row>
    <row r="66" spans="1:12" ht="18.5" customHeight="1" x14ac:dyDescent="0.15">
      <c r="A66" s="24">
        <f t="shared" si="4"/>
        <v>0.75625000000000009</v>
      </c>
      <c r="C66" s="8" t="s">
        <v>37</v>
      </c>
      <c r="E66" s="45" t="s">
        <v>31</v>
      </c>
      <c r="F66" s="46"/>
      <c r="G66" s="47"/>
      <c r="H66" s="7">
        <v>3.125E-2</v>
      </c>
      <c r="J66" s="12"/>
      <c r="K66" s="13"/>
      <c r="L66" s="13"/>
    </row>
    <row r="67" spans="1:12" ht="18.75" customHeight="1" x14ac:dyDescent="0.15">
      <c r="A67" s="24">
        <f t="shared" si="4"/>
        <v>0.78750000000000009</v>
      </c>
      <c r="C67" s="8" t="s">
        <v>7</v>
      </c>
      <c r="E67" s="46"/>
      <c r="F67" s="46"/>
      <c r="G67" s="47"/>
      <c r="H67" s="7">
        <v>2.0833333333333332E-2</v>
      </c>
      <c r="J67" s="12"/>
      <c r="K67" s="13"/>
      <c r="L67" s="13"/>
    </row>
    <row r="68" spans="1:12" ht="18.5" customHeight="1" x14ac:dyDescent="0.15">
      <c r="A68" s="20">
        <f t="shared" si="4"/>
        <v>0.80833333333333346</v>
      </c>
      <c r="C68" s="22" t="s">
        <v>22</v>
      </c>
      <c r="D68" s="8" t="s">
        <v>3</v>
      </c>
      <c r="F68" s="25" t="s">
        <v>35</v>
      </c>
      <c r="G68" s="10">
        <v>4</v>
      </c>
      <c r="H68" s="7">
        <f>G68*$K$7</f>
        <v>2.2222222222222223E-2</v>
      </c>
      <c r="J68" s="12"/>
      <c r="K68" s="13"/>
      <c r="L68" s="13"/>
    </row>
    <row r="69" spans="1:12" ht="18.75" customHeight="1" x14ac:dyDescent="0.15">
      <c r="A69" s="24">
        <f t="shared" si="4"/>
        <v>0.83055555555555571</v>
      </c>
      <c r="C69" s="8" t="s">
        <v>7</v>
      </c>
      <c r="E69" s="11"/>
      <c r="F69" s="11"/>
      <c r="H69" s="7">
        <v>2.0833333333333332E-2</v>
      </c>
      <c r="J69" s="12"/>
      <c r="K69" s="13"/>
      <c r="L69" s="13"/>
    </row>
    <row r="70" spans="1:12" ht="18.5" customHeight="1" x14ac:dyDescent="0.15">
      <c r="A70" s="24">
        <f t="shared" si="4"/>
        <v>0.85138888888888908</v>
      </c>
      <c r="C70" s="22" t="s">
        <v>24</v>
      </c>
      <c r="D70" s="8" t="s">
        <v>5</v>
      </c>
      <c r="F70" s="25" t="s">
        <v>35</v>
      </c>
      <c r="G70" s="10">
        <v>4</v>
      </c>
      <c r="H70" s="7">
        <f>G70*$K$8</f>
        <v>4.4444444444444446E-2</v>
      </c>
      <c r="J70" s="12"/>
      <c r="K70" s="13"/>
      <c r="L70" s="13"/>
    </row>
    <row r="71" spans="1:12" ht="18.75" customHeight="1" x14ac:dyDescent="0.15">
      <c r="A71" s="24">
        <f t="shared" si="4"/>
        <v>0.89583333333333348</v>
      </c>
      <c r="C71" s="43" t="s">
        <v>8</v>
      </c>
      <c r="D71" s="44"/>
      <c r="E71" s="44"/>
      <c r="F71" s="44"/>
      <c r="G71" s="44"/>
      <c r="H71" s="7">
        <v>6.9444444444444441E-3</v>
      </c>
    </row>
    <row r="72" spans="1:12" ht="18.5" customHeight="1" x14ac:dyDescent="0.15">
      <c r="A72" s="24">
        <f t="shared" si="4"/>
        <v>0.9027777777777779</v>
      </c>
      <c r="C72" s="26" t="s">
        <v>9</v>
      </c>
      <c r="E72" s="11"/>
      <c r="F72" s="11"/>
      <c r="H72" s="7"/>
      <c r="J72" s="12"/>
      <c r="K72" s="13"/>
      <c r="L72" s="13"/>
    </row>
    <row r="73" spans="1:12" ht="18.75" customHeight="1" x14ac:dyDescent="0.15">
      <c r="A73" s="24"/>
      <c r="C73" s="26"/>
      <c r="D73" s="35"/>
      <c r="E73" s="11"/>
      <c r="F73" s="11"/>
      <c r="H73" s="7"/>
      <c r="J73" s="12"/>
      <c r="K73" s="13"/>
      <c r="L73" s="13"/>
    </row>
    <row r="74" spans="1:12" ht="18.75" customHeight="1" x14ac:dyDescent="0.15">
      <c r="A74" s="42" t="s">
        <v>40</v>
      </c>
      <c r="B74" s="42"/>
      <c r="C74" s="42"/>
      <c r="D74" s="42"/>
      <c r="E74" s="42"/>
      <c r="F74" s="42"/>
      <c r="G74" s="42"/>
      <c r="H74" s="42"/>
      <c r="I74" s="42"/>
      <c r="J74" s="12"/>
      <c r="K74" s="13"/>
      <c r="L74" s="13"/>
    </row>
    <row r="75" spans="1:12" ht="18" x14ac:dyDescent="0.15">
      <c r="A75" s="27" t="s">
        <v>66</v>
      </c>
      <c r="D75" s="1"/>
      <c r="E75" s="11"/>
      <c r="F75" s="11"/>
      <c r="H75" s="7"/>
      <c r="J75" s="12"/>
      <c r="K75" s="13"/>
      <c r="L75" s="13"/>
    </row>
    <row r="76" spans="1:12" ht="18.75" customHeight="1" x14ac:dyDescent="0.15">
      <c r="A76" s="20">
        <v>0.33333333333333331</v>
      </c>
      <c r="C76" s="8" t="s">
        <v>2</v>
      </c>
      <c r="D76" s="8" t="s">
        <v>92</v>
      </c>
      <c r="E76" s="25">
        <v>20</v>
      </c>
      <c r="F76" s="11" t="s">
        <v>29</v>
      </c>
      <c r="I76" s="7">
        <v>6.9444444444444441E-3</v>
      </c>
      <c r="J76" s="12"/>
      <c r="K76" s="13"/>
      <c r="L76" s="13"/>
    </row>
    <row r="77" spans="1:12" ht="34" x14ac:dyDescent="0.15">
      <c r="A77" s="24">
        <f t="shared" ref="A77:A78" si="5">A76+I76</f>
        <v>0.34027777777777773</v>
      </c>
      <c r="C77" s="8" t="s">
        <v>2</v>
      </c>
      <c r="D77" s="41" t="s">
        <v>97</v>
      </c>
      <c r="E77" s="25">
        <v>20</v>
      </c>
      <c r="F77" s="11" t="s">
        <v>29</v>
      </c>
      <c r="I77" s="7">
        <v>6.9444444444444441E-3</v>
      </c>
      <c r="J77" s="12"/>
      <c r="K77" s="13"/>
      <c r="L77" s="13"/>
    </row>
    <row r="78" spans="1:12" ht="18.75" customHeight="1" x14ac:dyDescent="0.15">
      <c r="A78" s="24">
        <f t="shared" si="5"/>
        <v>0.34722222222222215</v>
      </c>
      <c r="C78" s="8" t="s">
        <v>2</v>
      </c>
      <c r="D78" s="8" t="s">
        <v>93</v>
      </c>
      <c r="E78" s="25">
        <v>20</v>
      </c>
      <c r="F78" s="11" t="s">
        <v>29</v>
      </c>
      <c r="I78" s="7">
        <v>6.9444444444444441E-3</v>
      </c>
      <c r="J78" s="12"/>
      <c r="K78" s="13"/>
      <c r="L78" s="13"/>
    </row>
    <row r="79" spans="1:12" ht="34" x14ac:dyDescent="0.15">
      <c r="A79" s="24">
        <f t="shared" ref="A79:A115" si="6">A78+I78</f>
        <v>0.35416666666666657</v>
      </c>
      <c r="C79" s="8" t="s">
        <v>2</v>
      </c>
      <c r="D79" s="41" t="s">
        <v>98</v>
      </c>
      <c r="E79" s="25">
        <v>20</v>
      </c>
      <c r="F79" s="11" t="s">
        <v>29</v>
      </c>
      <c r="I79" s="7">
        <v>6.9444444444444441E-3</v>
      </c>
      <c r="J79" s="12"/>
      <c r="K79" s="13"/>
      <c r="L79" s="13"/>
    </row>
    <row r="80" spans="1:12" ht="18.75" customHeight="1" x14ac:dyDescent="0.15">
      <c r="A80" s="24">
        <f t="shared" si="6"/>
        <v>0.36111111111111099</v>
      </c>
      <c r="C80" s="8" t="s">
        <v>7</v>
      </c>
      <c r="F80" s="11"/>
      <c r="I80" s="7">
        <v>2.0833333333333332E-2</v>
      </c>
      <c r="J80" s="12"/>
      <c r="K80" s="13"/>
      <c r="L80" s="13"/>
    </row>
    <row r="81" spans="1:9" ht="18.75" customHeight="1" x14ac:dyDescent="0.15">
      <c r="A81" s="36">
        <f>A80+I80</f>
        <v>0.38194444444444431</v>
      </c>
      <c r="B81" s="21">
        <v>25</v>
      </c>
      <c r="C81" s="8" t="s">
        <v>56</v>
      </c>
      <c r="D81" s="8" t="s">
        <v>3</v>
      </c>
      <c r="E81" s="8">
        <v>6</v>
      </c>
      <c r="F81" s="11" t="s">
        <v>25</v>
      </c>
      <c r="H81" s="10" t="s">
        <v>48</v>
      </c>
      <c r="I81" s="7">
        <f>E81*$L$20</f>
        <v>1.3541666666666667E-2</v>
      </c>
    </row>
    <row r="82" spans="1:9" ht="18.75" customHeight="1" x14ac:dyDescent="0.15">
      <c r="A82" s="24">
        <f t="shared" si="6"/>
        <v>0.39548611111111098</v>
      </c>
      <c r="B82" s="21">
        <v>26</v>
      </c>
      <c r="C82" s="8" t="s">
        <v>56</v>
      </c>
      <c r="D82" s="8" t="s">
        <v>5</v>
      </c>
      <c r="E82" s="8">
        <v>6</v>
      </c>
      <c r="F82" s="11" t="s">
        <v>25</v>
      </c>
      <c r="H82" s="10" t="s">
        <v>48</v>
      </c>
      <c r="I82" s="7">
        <f>E82*$L$20</f>
        <v>1.3541666666666667E-2</v>
      </c>
    </row>
    <row r="83" spans="1:9" ht="18.75" customHeight="1" x14ac:dyDescent="0.15">
      <c r="A83" s="24">
        <f t="shared" si="6"/>
        <v>0.40902777777777766</v>
      </c>
      <c r="C83" s="8" t="s">
        <v>7</v>
      </c>
      <c r="E83" s="8"/>
      <c r="F83" s="11"/>
      <c r="I83" s="7">
        <v>1.0416666666666666E-2</v>
      </c>
    </row>
    <row r="84" spans="1:9" ht="18.75" customHeight="1" x14ac:dyDescent="0.15">
      <c r="A84" s="24">
        <f t="shared" si="6"/>
        <v>0.41944444444444434</v>
      </c>
      <c r="B84" s="21">
        <v>27</v>
      </c>
      <c r="C84" s="8" t="s">
        <v>88</v>
      </c>
      <c r="D84" s="8" t="s">
        <v>3</v>
      </c>
      <c r="E84" s="8">
        <v>4</v>
      </c>
      <c r="F84" s="11" t="s">
        <v>25</v>
      </c>
      <c r="H84" s="10" t="s">
        <v>28</v>
      </c>
      <c r="I84" s="7">
        <f>E84*$L$20</f>
        <v>9.0277777777777787E-3</v>
      </c>
    </row>
    <row r="85" spans="1:9" ht="18.75" customHeight="1" x14ac:dyDescent="0.15">
      <c r="A85" s="24">
        <f t="shared" si="6"/>
        <v>0.42847222222222214</v>
      </c>
      <c r="B85" s="21">
        <v>28</v>
      </c>
      <c r="C85" s="8" t="s">
        <v>88</v>
      </c>
      <c r="D85" s="8" t="s">
        <v>5</v>
      </c>
      <c r="E85" s="8">
        <v>4</v>
      </c>
      <c r="F85" s="11" t="s">
        <v>25</v>
      </c>
      <c r="H85" s="10" t="s">
        <v>28</v>
      </c>
      <c r="I85" s="7">
        <f>E85*$L$20</f>
        <v>9.0277777777777787E-3</v>
      </c>
    </row>
    <row r="86" spans="1:9" ht="18.75" customHeight="1" x14ac:dyDescent="0.15">
      <c r="A86" s="24">
        <f t="shared" si="6"/>
        <v>0.43749999999999994</v>
      </c>
      <c r="C86" s="29" t="s">
        <v>7</v>
      </c>
      <c r="F86" s="11"/>
      <c r="I86" s="7">
        <v>1.0416666666666666E-2</v>
      </c>
    </row>
    <row r="87" spans="1:9" ht="18.75" customHeight="1" x14ac:dyDescent="0.15">
      <c r="A87" s="24">
        <f t="shared" si="6"/>
        <v>0.44791666666666663</v>
      </c>
      <c r="B87" s="21">
        <v>29</v>
      </c>
      <c r="C87" s="29" t="s">
        <v>57</v>
      </c>
      <c r="D87" s="8" t="s">
        <v>3</v>
      </c>
      <c r="E87" s="8">
        <v>4</v>
      </c>
      <c r="F87" s="11" t="s">
        <v>25</v>
      </c>
      <c r="H87" s="10" t="s">
        <v>26</v>
      </c>
      <c r="I87" s="7">
        <f t="shared" ref="I87:I92" si="7">E87*$L$20</f>
        <v>9.0277777777777787E-3</v>
      </c>
    </row>
    <row r="88" spans="1:9" ht="18.75" customHeight="1" x14ac:dyDescent="0.15">
      <c r="A88" s="24">
        <f t="shared" si="6"/>
        <v>0.45694444444444443</v>
      </c>
      <c r="B88" s="21">
        <v>30</v>
      </c>
      <c r="C88" s="29" t="s">
        <v>79</v>
      </c>
      <c r="D88" s="8" t="s">
        <v>3</v>
      </c>
      <c r="E88" s="8">
        <v>2</v>
      </c>
      <c r="F88" s="11" t="s">
        <v>25</v>
      </c>
      <c r="H88" s="10" t="s">
        <v>26</v>
      </c>
      <c r="I88" s="7">
        <f t="shared" si="7"/>
        <v>4.5138888888888893E-3</v>
      </c>
    </row>
    <row r="89" spans="1:9" ht="18.75" customHeight="1" x14ac:dyDescent="0.15">
      <c r="A89" s="24">
        <f t="shared" si="6"/>
        <v>0.4614583333333333</v>
      </c>
      <c r="B89" s="21">
        <v>31</v>
      </c>
      <c r="C89" s="29" t="s">
        <v>80</v>
      </c>
      <c r="D89" s="8" t="s">
        <v>3</v>
      </c>
      <c r="E89" s="8">
        <v>2</v>
      </c>
      <c r="F89" s="11" t="s">
        <v>25</v>
      </c>
      <c r="H89" s="10" t="s">
        <v>26</v>
      </c>
      <c r="I89" s="7">
        <f t="shared" si="7"/>
        <v>4.5138888888888893E-3</v>
      </c>
    </row>
    <row r="90" spans="1:9" ht="18.75" customHeight="1" x14ac:dyDescent="0.15">
      <c r="A90" s="24">
        <f t="shared" si="6"/>
        <v>0.46597222222222218</v>
      </c>
      <c r="B90" s="21">
        <v>32</v>
      </c>
      <c r="C90" s="29" t="s">
        <v>57</v>
      </c>
      <c r="D90" s="8" t="s">
        <v>5</v>
      </c>
      <c r="E90" s="8">
        <v>4</v>
      </c>
      <c r="F90" s="11" t="s">
        <v>25</v>
      </c>
      <c r="H90" s="10" t="s">
        <v>26</v>
      </c>
      <c r="I90" s="7">
        <f t="shared" si="7"/>
        <v>9.0277777777777787E-3</v>
      </c>
    </row>
    <row r="91" spans="1:9" ht="18.75" customHeight="1" x14ac:dyDescent="0.15">
      <c r="A91" s="24">
        <f t="shared" si="6"/>
        <v>0.47499999999999998</v>
      </c>
      <c r="B91" s="21">
        <v>33</v>
      </c>
      <c r="C91" s="29" t="s">
        <v>79</v>
      </c>
      <c r="D91" s="8" t="s">
        <v>5</v>
      </c>
      <c r="E91" s="8">
        <v>2</v>
      </c>
      <c r="F91" s="11" t="s">
        <v>25</v>
      </c>
      <c r="H91" s="10" t="s">
        <v>26</v>
      </c>
      <c r="I91" s="7">
        <f t="shared" si="7"/>
        <v>4.5138888888888893E-3</v>
      </c>
    </row>
    <row r="92" spans="1:9" ht="18.75" customHeight="1" x14ac:dyDescent="0.15">
      <c r="A92" s="24">
        <f t="shared" si="6"/>
        <v>0.47951388888888885</v>
      </c>
      <c r="B92" s="21">
        <v>34</v>
      </c>
      <c r="C92" s="29" t="s">
        <v>80</v>
      </c>
      <c r="D92" s="8" t="s">
        <v>5</v>
      </c>
      <c r="E92" s="8">
        <v>2</v>
      </c>
      <c r="F92" s="11" t="s">
        <v>25</v>
      </c>
      <c r="H92" s="10" t="s">
        <v>26</v>
      </c>
      <c r="I92" s="7">
        <f t="shared" si="7"/>
        <v>4.5138888888888893E-3</v>
      </c>
    </row>
    <row r="93" spans="1:9" ht="18.75" customHeight="1" x14ac:dyDescent="0.15">
      <c r="A93" s="24">
        <f t="shared" si="6"/>
        <v>0.48402777777777772</v>
      </c>
      <c r="C93" s="29" t="s">
        <v>7</v>
      </c>
      <c r="F93" s="11"/>
      <c r="I93" s="7">
        <v>1.0416666666666666E-2</v>
      </c>
    </row>
    <row r="94" spans="1:9" ht="18.75" customHeight="1" x14ac:dyDescent="0.15">
      <c r="A94" s="24">
        <f t="shared" si="6"/>
        <v>0.49444444444444441</v>
      </c>
      <c r="B94" s="21">
        <v>35</v>
      </c>
      <c r="C94" s="8" t="s">
        <v>58</v>
      </c>
      <c r="D94" s="8" t="s">
        <v>3</v>
      </c>
      <c r="E94" s="8">
        <v>4</v>
      </c>
      <c r="F94" s="11" t="s">
        <v>25</v>
      </c>
      <c r="I94" s="7">
        <f>E94*$L$20</f>
        <v>9.0277777777777787E-3</v>
      </c>
    </row>
    <row r="95" spans="1:9" ht="18.75" customHeight="1" x14ac:dyDescent="0.15">
      <c r="A95" s="24">
        <f t="shared" si="6"/>
        <v>0.50347222222222221</v>
      </c>
      <c r="C95" s="43" t="s">
        <v>8</v>
      </c>
      <c r="D95" s="43"/>
      <c r="E95" s="43"/>
      <c r="F95" s="43"/>
      <c r="G95" s="43"/>
      <c r="I95" s="7">
        <v>3.472222222222222E-3</v>
      </c>
    </row>
    <row r="96" spans="1:9" ht="18.75" customHeight="1" x14ac:dyDescent="0.15">
      <c r="A96" s="24">
        <f t="shared" si="6"/>
        <v>0.50694444444444442</v>
      </c>
      <c r="B96" s="21">
        <v>36</v>
      </c>
      <c r="C96" s="8" t="s">
        <v>70</v>
      </c>
      <c r="D96" s="8" t="s">
        <v>3</v>
      </c>
      <c r="E96" s="8">
        <v>2</v>
      </c>
      <c r="F96" s="11" t="s">
        <v>25</v>
      </c>
      <c r="I96" s="7">
        <f>E96*$L$20</f>
        <v>4.5138888888888893E-3</v>
      </c>
    </row>
    <row r="97" spans="1:12" ht="18.75" customHeight="1" x14ac:dyDescent="0.15">
      <c r="A97" s="24">
        <f t="shared" si="6"/>
        <v>0.51145833333333335</v>
      </c>
      <c r="B97" s="21">
        <v>37</v>
      </c>
      <c r="C97" s="8" t="s">
        <v>71</v>
      </c>
      <c r="D97" s="8" t="s">
        <v>3</v>
      </c>
      <c r="E97" s="8">
        <v>2</v>
      </c>
      <c r="F97" s="11" t="s">
        <v>25</v>
      </c>
      <c r="I97" s="7">
        <f>E97*$L$20</f>
        <v>4.5138888888888893E-3</v>
      </c>
    </row>
    <row r="98" spans="1:12" ht="18.75" customHeight="1" x14ac:dyDescent="0.15">
      <c r="A98" s="24">
        <f t="shared" si="6"/>
        <v>0.51597222222222228</v>
      </c>
      <c r="B98" s="21">
        <v>38</v>
      </c>
      <c r="C98" s="8" t="s">
        <v>58</v>
      </c>
      <c r="D98" s="8" t="s">
        <v>5</v>
      </c>
      <c r="E98" s="8">
        <v>4</v>
      </c>
      <c r="F98" s="11" t="s">
        <v>25</v>
      </c>
      <c r="I98" s="7">
        <f>E98*$L$20</f>
        <v>9.0277777777777787E-3</v>
      </c>
    </row>
    <row r="99" spans="1:12" ht="18.75" customHeight="1" x14ac:dyDescent="0.15">
      <c r="A99" s="24">
        <f t="shared" si="6"/>
        <v>0.52500000000000002</v>
      </c>
      <c r="C99" s="43" t="s">
        <v>8</v>
      </c>
      <c r="D99" s="43"/>
      <c r="E99" s="43"/>
      <c r="F99" s="43"/>
      <c r="G99" s="43"/>
      <c r="I99" s="7">
        <v>3.472222222222222E-3</v>
      </c>
    </row>
    <row r="100" spans="1:12" ht="18.75" customHeight="1" x14ac:dyDescent="0.15">
      <c r="A100" s="24">
        <f t="shared" si="6"/>
        <v>0.52847222222222223</v>
      </c>
      <c r="B100" s="21">
        <v>39</v>
      </c>
      <c r="C100" s="8" t="s">
        <v>70</v>
      </c>
      <c r="D100" s="8" t="s">
        <v>5</v>
      </c>
      <c r="E100" s="8">
        <v>2</v>
      </c>
      <c r="F100" s="11" t="s">
        <v>25</v>
      </c>
      <c r="I100" s="7">
        <f>E100*$L$20</f>
        <v>4.5138888888888893E-3</v>
      </c>
    </row>
    <row r="101" spans="1:12" ht="18.75" customHeight="1" x14ac:dyDescent="0.15">
      <c r="A101" s="24">
        <f t="shared" si="6"/>
        <v>0.53298611111111116</v>
      </c>
      <c r="B101" s="21">
        <v>40</v>
      </c>
      <c r="C101" s="8" t="s">
        <v>71</v>
      </c>
      <c r="D101" s="8" t="s">
        <v>5</v>
      </c>
      <c r="E101" s="8">
        <v>2</v>
      </c>
      <c r="F101" s="11" t="s">
        <v>25</v>
      </c>
      <c r="I101" s="7">
        <f>E101*$L$20</f>
        <v>4.5138888888888893E-3</v>
      </c>
    </row>
    <row r="102" spans="1:12" ht="18.75" customHeight="1" x14ac:dyDescent="0.15">
      <c r="A102" s="36">
        <f t="shared" si="6"/>
        <v>0.53750000000000009</v>
      </c>
      <c r="C102" s="8" t="s">
        <v>7</v>
      </c>
      <c r="D102" s="9" t="s">
        <v>30</v>
      </c>
      <c r="E102" s="8"/>
      <c r="F102" s="8"/>
      <c r="H102" s="25"/>
      <c r="I102" s="7">
        <v>3.125E-2</v>
      </c>
    </row>
    <row r="103" spans="1:12" ht="18.75" customHeight="1" x14ac:dyDescent="0.15">
      <c r="A103" s="20">
        <f t="shared" si="6"/>
        <v>0.56875000000000009</v>
      </c>
      <c r="B103" s="21">
        <v>41</v>
      </c>
      <c r="C103" s="8" t="s">
        <v>59</v>
      </c>
      <c r="D103" s="8" t="s">
        <v>3</v>
      </c>
      <c r="E103" s="8">
        <v>4</v>
      </c>
      <c r="F103" s="11" t="s">
        <v>25</v>
      </c>
      <c r="H103" s="10" t="s">
        <v>45</v>
      </c>
      <c r="I103" s="7">
        <f>E103*$L$21</f>
        <v>1.1111111111111112E-2</v>
      </c>
    </row>
    <row r="104" spans="1:12" ht="18.75" customHeight="1" x14ac:dyDescent="0.15">
      <c r="A104" s="24">
        <f t="shared" si="6"/>
        <v>0.57986111111111116</v>
      </c>
      <c r="B104" s="21">
        <v>42</v>
      </c>
      <c r="C104" s="8" t="s">
        <v>59</v>
      </c>
      <c r="D104" s="8" t="s">
        <v>5</v>
      </c>
      <c r="E104" s="8">
        <v>4</v>
      </c>
      <c r="F104" s="11" t="s">
        <v>25</v>
      </c>
      <c r="H104" s="10" t="s">
        <v>45</v>
      </c>
      <c r="I104" s="7">
        <f>E104*$L$21</f>
        <v>1.1111111111111112E-2</v>
      </c>
    </row>
    <row r="105" spans="1:12" ht="18.75" customHeight="1" x14ac:dyDescent="0.15">
      <c r="A105" s="24">
        <f t="shared" si="6"/>
        <v>0.59097222222222223</v>
      </c>
      <c r="C105" s="29" t="s">
        <v>7</v>
      </c>
      <c r="F105" s="11"/>
      <c r="I105" s="7">
        <v>1.0416666666666666E-2</v>
      </c>
    </row>
    <row r="106" spans="1:12" ht="18.75" customHeight="1" x14ac:dyDescent="0.15">
      <c r="A106" s="24">
        <f t="shared" si="6"/>
        <v>0.60138888888888886</v>
      </c>
      <c r="B106" s="21">
        <v>43</v>
      </c>
      <c r="C106" s="29" t="s">
        <v>81</v>
      </c>
      <c r="D106" s="8" t="s">
        <v>50</v>
      </c>
      <c r="E106" s="8">
        <v>3</v>
      </c>
      <c r="F106" s="11" t="s">
        <v>25</v>
      </c>
      <c r="H106" s="10" t="s">
        <v>26</v>
      </c>
      <c r="I106" s="7">
        <f>E106*$L$21</f>
        <v>8.3333333333333332E-3</v>
      </c>
    </row>
    <row r="107" spans="1:12" ht="18.75" customHeight="1" x14ac:dyDescent="0.15">
      <c r="A107" s="24">
        <f t="shared" si="6"/>
        <v>0.60972222222222217</v>
      </c>
      <c r="B107" s="21">
        <v>44</v>
      </c>
      <c r="C107" s="29" t="s">
        <v>81</v>
      </c>
      <c r="D107" s="8" t="s">
        <v>5</v>
      </c>
      <c r="E107" s="8">
        <v>3</v>
      </c>
      <c r="F107" s="11" t="s">
        <v>25</v>
      </c>
      <c r="H107" s="10" t="s">
        <v>26</v>
      </c>
      <c r="I107" s="7">
        <f>E107*$L$21</f>
        <v>8.3333333333333332E-3</v>
      </c>
    </row>
    <row r="108" spans="1:12" ht="18.75" customHeight="1" x14ac:dyDescent="0.15">
      <c r="A108" s="24">
        <f t="shared" si="6"/>
        <v>0.61805555555555547</v>
      </c>
      <c r="C108" s="8" t="s">
        <v>7</v>
      </c>
      <c r="F108" s="11"/>
      <c r="I108" s="7">
        <v>1.0416666666666666E-2</v>
      </c>
    </row>
    <row r="109" spans="1:12" ht="18.75" customHeight="1" x14ac:dyDescent="0.15">
      <c r="A109" s="24">
        <f t="shared" si="6"/>
        <v>0.6284722222222221</v>
      </c>
      <c r="B109" s="21">
        <v>45</v>
      </c>
      <c r="C109" s="8" t="s">
        <v>60</v>
      </c>
      <c r="D109" s="8" t="s">
        <v>3</v>
      </c>
      <c r="E109" s="8">
        <v>3</v>
      </c>
      <c r="F109" s="11" t="s">
        <v>25</v>
      </c>
      <c r="I109" s="7">
        <f>E109*$L$21</f>
        <v>8.3333333333333332E-3</v>
      </c>
    </row>
    <row r="110" spans="1:12" ht="18.75" customHeight="1" x14ac:dyDescent="0.15">
      <c r="A110" s="24">
        <f t="shared" si="6"/>
        <v>0.6368055555555554</v>
      </c>
      <c r="C110" s="43" t="s">
        <v>8</v>
      </c>
      <c r="D110" s="44"/>
      <c r="E110" s="44"/>
      <c r="F110" s="44"/>
      <c r="G110" s="44"/>
      <c r="I110" s="7">
        <v>3.472222222222222E-3</v>
      </c>
      <c r="J110" s="12"/>
      <c r="K110" s="13"/>
      <c r="L110" s="13"/>
    </row>
    <row r="111" spans="1:12" ht="18.75" customHeight="1" x14ac:dyDescent="0.15">
      <c r="A111" s="24">
        <f t="shared" si="6"/>
        <v>0.64027777777777761</v>
      </c>
      <c r="B111" s="21">
        <v>46</v>
      </c>
      <c r="C111" s="8" t="s">
        <v>61</v>
      </c>
      <c r="D111" s="8" t="s">
        <v>3</v>
      </c>
      <c r="E111" s="8">
        <v>3</v>
      </c>
      <c r="F111" s="11" t="s">
        <v>25</v>
      </c>
      <c r="I111" s="7">
        <f>E111*$L$21</f>
        <v>8.3333333333333332E-3</v>
      </c>
    </row>
    <row r="112" spans="1:12" ht="18.75" customHeight="1" x14ac:dyDescent="0.15">
      <c r="A112" s="24">
        <f t="shared" si="6"/>
        <v>0.64861111111111092</v>
      </c>
      <c r="B112" s="21">
        <v>47</v>
      </c>
      <c r="C112" s="8" t="s">
        <v>60</v>
      </c>
      <c r="D112" s="8" t="s">
        <v>27</v>
      </c>
      <c r="E112" s="8">
        <v>3</v>
      </c>
      <c r="F112" s="11" t="s">
        <v>25</v>
      </c>
      <c r="I112" s="7">
        <f>E112*$L$21</f>
        <v>8.3333333333333332E-3</v>
      </c>
      <c r="J112" s="12"/>
      <c r="K112" s="13"/>
      <c r="L112" s="13"/>
    </row>
    <row r="113" spans="1:14" ht="18.75" customHeight="1" x14ac:dyDescent="0.15">
      <c r="A113" s="24">
        <f t="shared" si="6"/>
        <v>0.65694444444444422</v>
      </c>
      <c r="C113" s="43" t="s">
        <v>8</v>
      </c>
      <c r="D113" s="44"/>
      <c r="E113" s="44"/>
      <c r="F113" s="44"/>
      <c r="G113" s="44"/>
      <c r="I113" s="7">
        <v>3.472222222222222E-3</v>
      </c>
    </row>
    <row r="114" spans="1:14" ht="18.75" customHeight="1" x14ac:dyDescent="0.15">
      <c r="A114" s="24">
        <f t="shared" si="6"/>
        <v>0.66041666666666643</v>
      </c>
      <c r="B114" s="21">
        <v>48</v>
      </c>
      <c r="C114" s="8" t="s">
        <v>61</v>
      </c>
      <c r="D114" s="8" t="s">
        <v>27</v>
      </c>
      <c r="E114" s="8">
        <v>3</v>
      </c>
      <c r="F114" s="11" t="s">
        <v>25</v>
      </c>
      <c r="I114" s="7">
        <f>E114*$L$21</f>
        <v>8.3333333333333332E-3</v>
      </c>
      <c r="J114" s="12"/>
      <c r="K114" s="13"/>
      <c r="L114" s="13"/>
    </row>
    <row r="115" spans="1:14" ht="18.75" customHeight="1" x14ac:dyDescent="0.15">
      <c r="A115" s="24">
        <f t="shared" si="6"/>
        <v>0.66874999999999973</v>
      </c>
      <c r="C115" s="26" t="s">
        <v>9</v>
      </c>
      <c r="D115" s="10" t="s">
        <v>0</v>
      </c>
    </row>
    <row r="116" spans="1:14" ht="18" x14ac:dyDescent="0.15">
      <c r="A116" s="15" t="s">
        <v>65</v>
      </c>
      <c r="B116" s="16"/>
      <c r="C116" s="17"/>
      <c r="D116" s="14"/>
      <c r="E116" s="18"/>
      <c r="F116" s="18"/>
      <c r="G116" s="18"/>
      <c r="H116" s="19"/>
      <c r="I116" s="19"/>
      <c r="J116" s="12"/>
      <c r="K116" s="13"/>
      <c r="L116" s="13"/>
    </row>
    <row r="117" spans="1:14" ht="18.5" customHeight="1" x14ac:dyDescent="0.15">
      <c r="A117" s="20">
        <v>0.66666666666666663</v>
      </c>
      <c r="C117" s="8" t="s">
        <v>46</v>
      </c>
      <c r="D117" s="35"/>
      <c r="E117" s="22"/>
      <c r="F117" s="22"/>
      <c r="H117" s="7">
        <v>3.125E-2</v>
      </c>
      <c r="J117" s="12"/>
      <c r="K117" s="13"/>
      <c r="L117" s="13"/>
      <c r="N117" s="8" t="s">
        <v>0</v>
      </c>
    </row>
    <row r="118" spans="1:14" ht="18.5" customHeight="1" x14ac:dyDescent="0.15">
      <c r="A118" s="24">
        <f>A117+H117</f>
        <v>0.69791666666666663</v>
      </c>
      <c r="C118" s="8" t="s">
        <v>7</v>
      </c>
      <c r="E118" s="11"/>
      <c r="F118" s="11"/>
      <c r="H118" s="7">
        <v>2.0833333333333332E-2</v>
      </c>
      <c r="J118" s="12"/>
      <c r="K118" s="13"/>
      <c r="L118" s="13"/>
    </row>
    <row r="119" spans="1:14" ht="18.5" customHeight="1" x14ac:dyDescent="0.15">
      <c r="A119" s="20">
        <f>A118+H118</f>
        <v>0.71875</v>
      </c>
      <c r="C119" s="22" t="s">
        <v>15</v>
      </c>
      <c r="D119" s="8" t="s">
        <v>3</v>
      </c>
      <c r="F119" s="25" t="s">
        <v>33</v>
      </c>
      <c r="G119" s="10">
        <v>13</v>
      </c>
      <c r="H119" s="7">
        <f>G119*$K$5</f>
        <v>2.7083333333333334E-2</v>
      </c>
      <c r="J119" s="12"/>
      <c r="K119" s="13"/>
      <c r="L119" s="13"/>
    </row>
    <row r="120" spans="1:14" ht="18.5" customHeight="1" x14ac:dyDescent="0.15">
      <c r="A120" s="24">
        <f>A119+H119</f>
        <v>0.74583333333333335</v>
      </c>
      <c r="C120" s="8" t="s">
        <v>7</v>
      </c>
      <c r="D120" s="35"/>
      <c r="F120" s="25"/>
      <c r="G120" s="10"/>
      <c r="H120" s="7">
        <v>2.0833333333333332E-2</v>
      </c>
      <c r="J120" s="12"/>
      <c r="K120" s="13"/>
      <c r="L120" s="13"/>
    </row>
    <row r="121" spans="1:14" ht="18.5" customHeight="1" x14ac:dyDescent="0.15">
      <c r="A121" s="24">
        <f>A120+H120</f>
        <v>0.76666666666666672</v>
      </c>
      <c r="C121" s="22" t="s">
        <v>15</v>
      </c>
      <c r="D121" s="8" t="s">
        <v>5</v>
      </c>
      <c r="F121" s="25" t="s">
        <v>33</v>
      </c>
      <c r="G121" s="10">
        <v>13</v>
      </c>
      <c r="H121" s="7">
        <f>G121*$K$5</f>
        <v>2.7083333333333334E-2</v>
      </c>
      <c r="J121" s="12"/>
      <c r="K121" s="13"/>
      <c r="L121" s="13"/>
    </row>
    <row r="122" spans="1:14" ht="18.75" customHeight="1" x14ac:dyDescent="0.15">
      <c r="A122" s="24">
        <f>A121+H121</f>
        <v>0.79375000000000007</v>
      </c>
      <c r="C122" s="43" t="s">
        <v>8</v>
      </c>
      <c r="D122" s="44"/>
      <c r="E122" s="44"/>
      <c r="F122" s="44"/>
      <c r="G122" s="44"/>
      <c r="H122" s="7"/>
    </row>
    <row r="123" spans="1:14" ht="18.5" customHeight="1" x14ac:dyDescent="0.15">
      <c r="A123" s="24">
        <f>A122</f>
        <v>0.79375000000000007</v>
      </c>
      <c r="C123" s="26" t="s">
        <v>9</v>
      </c>
      <c r="D123" s="2" t="s">
        <v>31</v>
      </c>
    </row>
    <row r="124" spans="1:14" ht="24.5" customHeight="1" x14ac:dyDescent="0.15">
      <c r="A124" s="24"/>
      <c r="C124" s="26"/>
    </row>
    <row r="125" spans="1:14" ht="18.75" customHeight="1" x14ac:dyDescent="0.15">
      <c r="A125" s="42" t="s">
        <v>41</v>
      </c>
      <c r="B125" s="42"/>
      <c r="C125" s="42"/>
      <c r="D125" s="42"/>
      <c r="E125" s="42"/>
      <c r="F125" s="42"/>
      <c r="G125" s="42"/>
      <c r="H125" s="42"/>
      <c r="I125" s="42"/>
      <c r="J125" s="12"/>
      <c r="K125" s="13"/>
      <c r="L125" s="13"/>
    </row>
    <row r="126" spans="1:14" ht="18" x14ac:dyDescent="0.15">
      <c r="A126" s="27" t="s">
        <v>94</v>
      </c>
      <c r="D126" s="1"/>
      <c r="E126" s="11"/>
      <c r="F126" s="11"/>
      <c r="H126" s="7"/>
      <c r="J126" s="12"/>
      <c r="K126" s="13"/>
      <c r="L126" s="13"/>
    </row>
    <row r="127" spans="1:14" ht="18" x14ac:dyDescent="0.15">
      <c r="A127" s="37" t="s">
        <v>67</v>
      </c>
      <c r="B127" s="38"/>
      <c r="C127" s="3"/>
      <c r="D127" s="37"/>
      <c r="E127" s="11"/>
      <c r="F127" s="11"/>
      <c r="H127" s="7"/>
      <c r="J127" s="12"/>
      <c r="K127" s="13"/>
      <c r="L127" s="13"/>
    </row>
    <row r="128" spans="1:14" ht="18.75" customHeight="1" x14ac:dyDescent="0.15">
      <c r="A128" s="20">
        <v>0.33333333333333331</v>
      </c>
      <c r="C128" s="8" t="s">
        <v>2</v>
      </c>
      <c r="D128" s="8" t="s">
        <v>92</v>
      </c>
      <c r="E128" s="25">
        <v>20</v>
      </c>
      <c r="F128" s="11" t="s">
        <v>29</v>
      </c>
      <c r="I128" s="7">
        <v>6.9444444444444441E-3</v>
      </c>
      <c r="J128" s="12"/>
      <c r="K128" s="13"/>
      <c r="L128" s="13"/>
    </row>
    <row r="129" spans="1:12" ht="34" x14ac:dyDescent="0.15">
      <c r="A129" s="24">
        <f t="shared" ref="A129:A153" si="8">A128+I128</f>
        <v>0.34027777777777773</v>
      </c>
      <c r="C129" s="8" t="s">
        <v>2</v>
      </c>
      <c r="D129" s="41" t="s">
        <v>97</v>
      </c>
      <c r="E129" s="25">
        <v>20</v>
      </c>
      <c r="F129" s="11" t="s">
        <v>29</v>
      </c>
      <c r="I129" s="7">
        <v>6.9444444444444441E-3</v>
      </c>
      <c r="J129" s="12"/>
      <c r="K129" s="13"/>
      <c r="L129" s="13"/>
    </row>
    <row r="130" spans="1:12" ht="18.75" customHeight="1" x14ac:dyDescent="0.15">
      <c r="A130" s="24">
        <f t="shared" si="8"/>
        <v>0.34722222222222215</v>
      </c>
      <c r="C130" s="8" t="s">
        <v>2</v>
      </c>
      <c r="D130" s="8" t="s">
        <v>93</v>
      </c>
      <c r="E130" s="25">
        <v>20</v>
      </c>
      <c r="F130" s="11" t="s">
        <v>29</v>
      </c>
      <c r="I130" s="7">
        <v>6.9444444444444441E-3</v>
      </c>
      <c r="J130" s="12"/>
      <c r="K130" s="13"/>
      <c r="L130" s="13"/>
    </row>
    <row r="131" spans="1:12" ht="34" x14ac:dyDescent="0.15">
      <c r="A131" s="24">
        <f t="shared" si="8"/>
        <v>0.35416666666666657</v>
      </c>
      <c r="C131" s="8" t="s">
        <v>2</v>
      </c>
      <c r="D131" s="41" t="s">
        <v>98</v>
      </c>
      <c r="E131" s="25">
        <v>20</v>
      </c>
      <c r="F131" s="11" t="s">
        <v>29</v>
      </c>
      <c r="I131" s="7">
        <v>6.9444444444444441E-3</v>
      </c>
      <c r="J131" s="12"/>
      <c r="K131" s="13"/>
      <c r="L131" s="13"/>
    </row>
    <row r="132" spans="1:12" ht="18.75" customHeight="1" x14ac:dyDescent="0.15">
      <c r="A132" s="24">
        <f t="shared" si="8"/>
        <v>0.36111111111111099</v>
      </c>
      <c r="C132" s="8" t="s">
        <v>7</v>
      </c>
      <c r="I132" s="7">
        <v>2.0833333333333332E-2</v>
      </c>
      <c r="J132" s="12"/>
      <c r="K132" s="13"/>
      <c r="L132" s="13"/>
    </row>
    <row r="133" spans="1:12" ht="18.75" customHeight="1" x14ac:dyDescent="0.15">
      <c r="A133" s="36">
        <f t="shared" si="8"/>
        <v>0.38194444444444431</v>
      </c>
      <c r="B133" s="21">
        <v>49</v>
      </c>
      <c r="C133" s="8" t="s">
        <v>62</v>
      </c>
      <c r="D133" s="8" t="s">
        <v>3</v>
      </c>
      <c r="E133" s="8">
        <v>6</v>
      </c>
      <c r="F133" s="11" t="s">
        <v>25</v>
      </c>
      <c r="H133" s="10" t="s">
        <v>48</v>
      </c>
      <c r="I133" s="7">
        <f>E133*$L$19</f>
        <v>1.0416666666666666E-2</v>
      </c>
    </row>
    <row r="134" spans="1:12" ht="18.75" customHeight="1" x14ac:dyDescent="0.15">
      <c r="A134" s="24">
        <f t="shared" si="8"/>
        <v>0.39236111111111099</v>
      </c>
      <c r="B134" s="21">
        <v>50</v>
      </c>
      <c r="C134" s="8" t="s">
        <v>62</v>
      </c>
      <c r="D134" s="8" t="s">
        <v>5</v>
      </c>
      <c r="E134" s="8">
        <v>6</v>
      </c>
      <c r="F134" s="11" t="s">
        <v>25</v>
      </c>
      <c r="H134" s="10" t="s">
        <v>48</v>
      </c>
      <c r="I134" s="7">
        <f>E134*$L$19</f>
        <v>1.0416666666666666E-2</v>
      </c>
    </row>
    <row r="135" spans="1:12" ht="18.75" customHeight="1" x14ac:dyDescent="0.15">
      <c r="A135" s="24">
        <f t="shared" si="8"/>
        <v>0.40277777777777768</v>
      </c>
      <c r="C135" s="8" t="s">
        <v>7</v>
      </c>
      <c r="E135" s="8"/>
      <c r="F135" s="11"/>
      <c r="I135" s="7">
        <v>1.0416666666666666E-2</v>
      </c>
    </row>
    <row r="136" spans="1:12" ht="18.75" customHeight="1" x14ac:dyDescent="0.15">
      <c r="A136" s="24">
        <f t="shared" si="8"/>
        <v>0.41319444444444436</v>
      </c>
      <c r="B136" s="21">
        <v>51</v>
      </c>
      <c r="C136" s="29" t="s">
        <v>89</v>
      </c>
      <c r="D136" s="8" t="s">
        <v>3</v>
      </c>
      <c r="E136" s="8">
        <v>4</v>
      </c>
      <c r="F136" s="11" t="s">
        <v>25</v>
      </c>
      <c r="H136" s="10" t="s">
        <v>28</v>
      </c>
      <c r="I136" s="7">
        <f>E136*$L$19</f>
        <v>6.9444444444444441E-3</v>
      </c>
    </row>
    <row r="137" spans="1:12" ht="18.75" customHeight="1" x14ac:dyDescent="0.15">
      <c r="A137" s="24">
        <f t="shared" si="8"/>
        <v>0.42013888888888878</v>
      </c>
      <c r="B137" s="21">
        <v>52</v>
      </c>
      <c r="C137" s="29" t="s">
        <v>89</v>
      </c>
      <c r="D137" s="8" t="s">
        <v>5</v>
      </c>
      <c r="E137" s="8">
        <v>4</v>
      </c>
      <c r="F137" s="11" t="s">
        <v>25</v>
      </c>
      <c r="H137" s="10" t="s">
        <v>28</v>
      </c>
      <c r="I137" s="7">
        <f>E137*$L$19</f>
        <v>6.9444444444444441E-3</v>
      </c>
    </row>
    <row r="138" spans="1:12" ht="18.75" customHeight="1" x14ac:dyDescent="0.15">
      <c r="A138" s="24">
        <f t="shared" si="8"/>
        <v>0.4270833333333332</v>
      </c>
      <c r="C138" s="29" t="s">
        <v>7</v>
      </c>
      <c r="F138" s="11"/>
      <c r="I138" s="7">
        <v>1.0416666666666666E-2</v>
      </c>
    </row>
    <row r="139" spans="1:12" ht="18.75" customHeight="1" x14ac:dyDescent="0.15">
      <c r="A139" s="24">
        <f t="shared" si="8"/>
        <v>0.43749999999999989</v>
      </c>
      <c r="B139" s="21">
        <v>53</v>
      </c>
      <c r="C139" s="29" t="s">
        <v>63</v>
      </c>
      <c r="D139" s="8" t="s">
        <v>3</v>
      </c>
      <c r="E139" s="8">
        <v>4</v>
      </c>
      <c r="F139" s="11" t="s">
        <v>25</v>
      </c>
      <c r="H139" s="10" t="s">
        <v>26</v>
      </c>
      <c r="I139" s="7">
        <f t="shared" ref="I139:I144" si="9">E139*$L$19</f>
        <v>6.9444444444444441E-3</v>
      </c>
    </row>
    <row r="140" spans="1:12" ht="18.75" customHeight="1" x14ac:dyDescent="0.15">
      <c r="A140" s="24">
        <f t="shared" si="8"/>
        <v>0.44444444444444431</v>
      </c>
      <c r="B140" s="21">
        <v>54</v>
      </c>
      <c r="C140" s="29" t="s">
        <v>82</v>
      </c>
      <c r="D140" s="8" t="s">
        <v>3</v>
      </c>
      <c r="E140" s="8">
        <v>2</v>
      </c>
      <c r="F140" s="11" t="s">
        <v>25</v>
      </c>
      <c r="H140" s="10" t="s">
        <v>26</v>
      </c>
      <c r="I140" s="7">
        <f t="shared" si="9"/>
        <v>3.472222222222222E-3</v>
      </c>
    </row>
    <row r="141" spans="1:12" ht="18.75" customHeight="1" x14ac:dyDescent="0.15">
      <c r="A141" s="24">
        <f t="shared" si="8"/>
        <v>0.44791666666666652</v>
      </c>
      <c r="B141" s="21">
        <v>55</v>
      </c>
      <c r="C141" s="29" t="s">
        <v>83</v>
      </c>
      <c r="D141" s="8" t="s">
        <v>3</v>
      </c>
      <c r="E141" s="8">
        <v>2</v>
      </c>
      <c r="F141" s="11" t="s">
        <v>25</v>
      </c>
      <c r="H141" s="10" t="s">
        <v>26</v>
      </c>
      <c r="I141" s="7">
        <f t="shared" si="9"/>
        <v>3.472222222222222E-3</v>
      </c>
    </row>
    <row r="142" spans="1:12" ht="18.75" customHeight="1" x14ac:dyDescent="0.15">
      <c r="A142" s="24">
        <f t="shared" si="8"/>
        <v>0.45138888888888873</v>
      </c>
      <c r="B142" s="21">
        <v>56</v>
      </c>
      <c r="C142" s="29" t="s">
        <v>63</v>
      </c>
      <c r="D142" s="8" t="s">
        <v>5</v>
      </c>
      <c r="E142" s="8">
        <v>4</v>
      </c>
      <c r="F142" s="11" t="s">
        <v>25</v>
      </c>
      <c r="H142" s="10" t="s">
        <v>26</v>
      </c>
      <c r="I142" s="7">
        <f t="shared" si="9"/>
        <v>6.9444444444444441E-3</v>
      </c>
    </row>
    <row r="143" spans="1:12" ht="18.75" customHeight="1" x14ac:dyDescent="0.15">
      <c r="A143" s="24">
        <f t="shared" si="8"/>
        <v>0.45833333333333315</v>
      </c>
      <c r="B143" s="21">
        <v>57</v>
      </c>
      <c r="C143" s="29" t="s">
        <v>82</v>
      </c>
      <c r="D143" s="8" t="s">
        <v>5</v>
      </c>
      <c r="E143" s="8">
        <v>2</v>
      </c>
      <c r="F143" s="11" t="s">
        <v>25</v>
      </c>
      <c r="H143" s="10" t="s">
        <v>26</v>
      </c>
      <c r="I143" s="7">
        <f t="shared" si="9"/>
        <v>3.472222222222222E-3</v>
      </c>
    </row>
    <row r="144" spans="1:12" ht="18.75" customHeight="1" x14ac:dyDescent="0.15">
      <c r="A144" s="24">
        <f t="shared" si="8"/>
        <v>0.46180555555555536</v>
      </c>
      <c r="B144" s="21">
        <v>58</v>
      </c>
      <c r="C144" s="29" t="s">
        <v>83</v>
      </c>
      <c r="D144" s="8" t="s">
        <v>5</v>
      </c>
      <c r="E144" s="8">
        <v>2</v>
      </c>
      <c r="F144" s="11" t="s">
        <v>25</v>
      </c>
      <c r="H144" s="10" t="s">
        <v>26</v>
      </c>
      <c r="I144" s="7">
        <f t="shared" si="9"/>
        <v>3.472222222222222E-3</v>
      </c>
    </row>
    <row r="145" spans="1:12" ht="25.5" customHeight="1" x14ac:dyDescent="0.15">
      <c r="A145" s="39">
        <v>0.45833333333333331</v>
      </c>
      <c r="B145" s="38"/>
      <c r="C145" s="3" t="s">
        <v>2</v>
      </c>
      <c r="D145" s="4"/>
      <c r="E145" s="5"/>
      <c r="F145" s="4"/>
      <c r="G145" s="4"/>
      <c r="H145" s="6">
        <v>3.125E-2</v>
      </c>
    </row>
    <row r="146" spans="1:12" ht="18.75" customHeight="1" x14ac:dyDescent="0.15">
      <c r="A146" s="24">
        <f>A144+I144</f>
        <v>0.46527777777777757</v>
      </c>
      <c r="C146" s="8" t="s">
        <v>7</v>
      </c>
      <c r="F146" s="11"/>
      <c r="I146" s="7">
        <v>1.0416666666666666E-2</v>
      </c>
    </row>
    <row r="147" spans="1:12" ht="18.75" customHeight="1" x14ac:dyDescent="0.15">
      <c r="A147" s="24">
        <f t="shared" si="8"/>
        <v>0.47569444444444425</v>
      </c>
      <c r="B147" s="21">
        <v>59</v>
      </c>
      <c r="C147" s="8" t="s">
        <v>64</v>
      </c>
      <c r="D147" s="8" t="s">
        <v>3</v>
      </c>
      <c r="E147" s="8">
        <v>4</v>
      </c>
      <c r="F147" s="11" t="s">
        <v>25</v>
      </c>
      <c r="I147" s="7">
        <f>E147*$L$19</f>
        <v>6.9444444444444441E-3</v>
      </c>
    </row>
    <row r="148" spans="1:12" ht="18.75" customHeight="1" x14ac:dyDescent="0.15">
      <c r="A148" s="24">
        <f t="shared" si="8"/>
        <v>0.48263888888888867</v>
      </c>
      <c r="C148" s="43" t="s">
        <v>8</v>
      </c>
      <c r="D148" s="44"/>
      <c r="E148" s="44"/>
      <c r="F148" s="44"/>
      <c r="G148" s="44"/>
      <c r="I148" s="7">
        <v>3.472222222222222E-3</v>
      </c>
    </row>
    <row r="149" spans="1:12" ht="18.75" customHeight="1" x14ac:dyDescent="0.15">
      <c r="A149" s="24">
        <f>A148+I148</f>
        <v>0.48611111111111088</v>
      </c>
      <c r="B149" s="21">
        <v>60</v>
      </c>
      <c r="C149" s="8" t="s">
        <v>72</v>
      </c>
      <c r="D149" s="8" t="s">
        <v>3</v>
      </c>
      <c r="E149" s="8">
        <v>2</v>
      </c>
      <c r="F149" s="11" t="s">
        <v>25</v>
      </c>
      <c r="I149" s="7">
        <f>E149*$L$19</f>
        <v>3.472222222222222E-3</v>
      </c>
    </row>
    <row r="150" spans="1:12" ht="18.75" customHeight="1" x14ac:dyDescent="0.15">
      <c r="A150" s="24">
        <f>A149+I149</f>
        <v>0.48958333333333309</v>
      </c>
      <c r="B150" s="21">
        <v>61</v>
      </c>
      <c r="C150" s="8" t="s">
        <v>73</v>
      </c>
      <c r="D150" s="8" t="s">
        <v>3</v>
      </c>
      <c r="E150" s="8">
        <v>2</v>
      </c>
      <c r="F150" s="11" t="s">
        <v>25</v>
      </c>
      <c r="I150" s="7">
        <f>E150*$L$19</f>
        <v>3.472222222222222E-3</v>
      </c>
    </row>
    <row r="151" spans="1:12" ht="25.5" customHeight="1" x14ac:dyDescent="0.15">
      <c r="A151" s="39">
        <v>0.48958333333333331</v>
      </c>
      <c r="B151" s="38"/>
      <c r="C151" s="4" t="s">
        <v>7</v>
      </c>
      <c r="D151" s="4"/>
      <c r="E151" s="5"/>
      <c r="F151" s="4"/>
      <c r="G151" s="4"/>
      <c r="H151" s="6">
        <v>2.0833333333333332E-2</v>
      </c>
    </row>
    <row r="152" spans="1:12" ht="18.75" customHeight="1" x14ac:dyDescent="0.15">
      <c r="A152" s="24">
        <f>A150+I150</f>
        <v>0.4930555555555553</v>
      </c>
      <c r="B152" s="21">
        <v>62</v>
      </c>
      <c r="C152" s="8" t="s">
        <v>64</v>
      </c>
      <c r="D152" s="8" t="s">
        <v>5</v>
      </c>
      <c r="E152" s="8">
        <v>4</v>
      </c>
      <c r="F152" s="11" t="s">
        <v>25</v>
      </c>
      <c r="I152" s="7">
        <f>E152*$L$19</f>
        <v>6.9444444444444441E-3</v>
      </c>
    </row>
    <row r="153" spans="1:12" ht="18.75" customHeight="1" x14ac:dyDescent="0.15">
      <c r="A153" s="24">
        <f t="shared" si="8"/>
        <v>0.49999999999999972</v>
      </c>
      <c r="C153" s="43" t="s">
        <v>8</v>
      </c>
      <c r="D153" s="44"/>
      <c r="E153" s="44"/>
      <c r="F153" s="44"/>
      <c r="G153" s="44"/>
      <c r="I153" s="7">
        <v>3.472222222222222E-3</v>
      </c>
    </row>
    <row r="154" spans="1:12" ht="18.75" customHeight="1" x14ac:dyDescent="0.15">
      <c r="A154" s="24">
        <f>A153+I153</f>
        <v>0.50347222222222199</v>
      </c>
      <c r="B154" s="21">
        <v>63</v>
      </c>
      <c r="C154" s="8" t="s">
        <v>72</v>
      </c>
      <c r="D154" s="8" t="s">
        <v>5</v>
      </c>
      <c r="E154" s="8">
        <v>2</v>
      </c>
      <c r="F154" s="11" t="s">
        <v>25</v>
      </c>
      <c r="I154" s="7">
        <f>E154*$L$19</f>
        <v>3.472222222222222E-3</v>
      </c>
    </row>
    <row r="155" spans="1:12" ht="18.75" customHeight="1" x14ac:dyDescent="0.15">
      <c r="A155" s="24">
        <f>A154+I154</f>
        <v>0.5069444444444442</v>
      </c>
      <c r="B155" s="21">
        <v>64</v>
      </c>
      <c r="C155" s="8" t="s">
        <v>73</v>
      </c>
      <c r="D155" s="8" t="s">
        <v>5</v>
      </c>
      <c r="E155" s="8">
        <v>2</v>
      </c>
      <c r="F155" s="11" t="s">
        <v>25</v>
      </c>
      <c r="I155" s="7">
        <f>E155*$L$19</f>
        <v>3.472222222222222E-3</v>
      </c>
    </row>
    <row r="156" spans="1:12" ht="19.5" customHeight="1" x14ac:dyDescent="0.15">
      <c r="A156" s="24">
        <f>A155+I155</f>
        <v>0.51041666666666641</v>
      </c>
      <c r="C156" s="8" t="s">
        <v>7</v>
      </c>
      <c r="D156" s="9" t="s">
        <v>30</v>
      </c>
      <c r="I156" s="7">
        <v>3.125E-2</v>
      </c>
      <c r="J156" s="12"/>
      <c r="K156" s="13"/>
      <c r="L156" s="13"/>
    </row>
    <row r="157" spans="1:12" ht="23.5" customHeight="1" x14ac:dyDescent="0.15">
      <c r="A157" s="39">
        <v>0.51041666666666663</v>
      </c>
      <c r="B157" s="38"/>
      <c r="C157" s="3" t="s">
        <v>32</v>
      </c>
      <c r="D157" s="3" t="s">
        <v>3</v>
      </c>
      <c r="E157" s="5"/>
      <c r="F157" s="40" t="s">
        <v>34</v>
      </c>
      <c r="G157" s="5">
        <v>1</v>
      </c>
      <c r="H157" s="6">
        <f>G157*$K$13</f>
        <v>8.3333333333333332E-3</v>
      </c>
    </row>
    <row r="158" spans="1:12" ht="18.5" customHeight="1" x14ac:dyDescent="0.15">
      <c r="A158" s="39">
        <f>A157+H157</f>
        <v>0.51874999999999993</v>
      </c>
      <c r="B158" s="38"/>
      <c r="C158" s="3"/>
      <c r="D158" s="3"/>
      <c r="E158" s="40"/>
      <c r="F158" s="40" t="s">
        <v>44</v>
      </c>
      <c r="G158" s="5"/>
      <c r="H158" s="6">
        <v>3.472222222222222E-3</v>
      </c>
    </row>
    <row r="159" spans="1:12" ht="18.5" customHeight="1" x14ac:dyDescent="0.15">
      <c r="A159" s="39">
        <f>A158+H158</f>
        <v>0.52222222222222214</v>
      </c>
      <c r="B159" s="38"/>
      <c r="C159" s="3" t="s">
        <v>32</v>
      </c>
      <c r="D159" s="3" t="s">
        <v>5</v>
      </c>
      <c r="E159" s="5"/>
      <c r="F159" s="40" t="s">
        <v>34</v>
      </c>
      <c r="G159" s="5">
        <v>1</v>
      </c>
      <c r="H159" s="6">
        <f>G159*$L$13</f>
        <v>1.0416666666666666E-2</v>
      </c>
    </row>
    <row r="160" spans="1:12" ht="18.75" customHeight="1" x14ac:dyDescent="0.15">
      <c r="A160" s="39">
        <f>A159+H159</f>
        <v>0.53263888888888877</v>
      </c>
      <c r="B160" s="38"/>
      <c r="C160" s="51" t="s">
        <v>8</v>
      </c>
      <c r="D160" s="51"/>
      <c r="E160" s="51"/>
      <c r="F160" s="51"/>
      <c r="G160" s="51"/>
      <c r="H160" s="6">
        <v>6.9444444444444441E-3</v>
      </c>
    </row>
    <row r="161" spans="1:9" ht="18.75" customHeight="1" x14ac:dyDescent="0.15">
      <c r="A161" s="24">
        <f>A156+I156</f>
        <v>0.54166666666666641</v>
      </c>
      <c r="B161" s="21">
        <v>65</v>
      </c>
      <c r="C161" s="8" t="s">
        <v>56</v>
      </c>
      <c r="D161" s="8" t="s">
        <v>3</v>
      </c>
      <c r="E161" s="8">
        <v>6</v>
      </c>
      <c r="F161" s="11" t="s">
        <v>25</v>
      </c>
      <c r="H161" s="10" t="s">
        <v>48</v>
      </c>
      <c r="I161" s="7">
        <f>E161*$L$20</f>
        <v>1.3541666666666667E-2</v>
      </c>
    </row>
    <row r="162" spans="1:9" ht="18.75" customHeight="1" x14ac:dyDescent="0.15">
      <c r="A162" s="24">
        <f t="shared" ref="A162:A182" si="10">A161+I161</f>
        <v>0.55520833333333308</v>
      </c>
      <c r="B162" s="21">
        <v>66</v>
      </c>
      <c r="C162" s="8" t="s">
        <v>56</v>
      </c>
      <c r="D162" s="8" t="s">
        <v>5</v>
      </c>
      <c r="E162" s="8">
        <v>6</v>
      </c>
      <c r="F162" s="11" t="s">
        <v>25</v>
      </c>
      <c r="H162" s="10" t="s">
        <v>48</v>
      </c>
      <c r="I162" s="7">
        <f>E162*$L$20</f>
        <v>1.3541666666666667E-2</v>
      </c>
    </row>
    <row r="163" spans="1:9" ht="18.75" customHeight="1" x14ac:dyDescent="0.15">
      <c r="A163" s="24">
        <f t="shared" si="10"/>
        <v>0.56874999999999976</v>
      </c>
      <c r="C163" s="8" t="s">
        <v>7</v>
      </c>
      <c r="E163" s="8"/>
      <c r="F163" s="11"/>
      <c r="I163" s="7">
        <v>1.0416666666666666E-2</v>
      </c>
    </row>
    <row r="164" spans="1:9" ht="18.75" customHeight="1" x14ac:dyDescent="0.15">
      <c r="A164" s="24">
        <f t="shared" si="10"/>
        <v>0.57916666666666639</v>
      </c>
      <c r="B164" s="21">
        <v>67</v>
      </c>
      <c r="C164" s="8" t="s">
        <v>88</v>
      </c>
      <c r="D164" s="8" t="s">
        <v>3</v>
      </c>
      <c r="E164" s="8">
        <v>4</v>
      </c>
      <c r="F164" s="11" t="s">
        <v>25</v>
      </c>
      <c r="H164" s="10" t="s">
        <v>28</v>
      </c>
      <c r="I164" s="7">
        <f>E164*$L$20</f>
        <v>9.0277777777777787E-3</v>
      </c>
    </row>
    <row r="165" spans="1:9" ht="18.75" customHeight="1" x14ac:dyDescent="0.15">
      <c r="A165" s="24">
        <f t="shared" si="10"/>
        <v>0.58819444444444413</v>
      </c>
      <c r="B165" s="21">
        <v>68</v>
      </c>
      <c r="C165" s="8" t="s">
        <v>88</v>
      </c>
      <c r="D165" s="8" t="s">
        <v>5</v>
      </c>
      <c r="E165" s="8">
        <v>4</v>
      </c>
      <c r="F165" s="11" t="s">
        <v>25</v>
      </c>
      <c r="H165" s="10" t="s">
        <v>28</v>
      </c>
      <c r="I165" s="7">
        <f>E165*$L$20</f>
        <v>9.0277777777777787E-3</v>
      </c>
    </row>
    <row r="166" spans="1:9" ht="18.75" customHeight="1" x14ac:dyDescent="0.15">
      <c r="A166" s="24">
        <f t="shared" si="10"/>
        <v>0.59722222222222188</v>
      </c>
      <c r="C166" s="29" t="s">
        <v>7</v>
      </c>
      <c r="D166" s="33"/>
      <c r="E166" s="33"/>
      <c r="F166" s="32"/>
      <c r="G166" s="32"/>
      <c r="I166" s="7">
        <v>1.0416666666666666E-2</v>
      </c>
    </row>
    <row r="167" spans="1:9" ht="18.75" customHeight="1" x14ac:dyDescent="0.15">
      <c r="A167" s="24">
        <f t="shared" si="10"/>
        <v>0.60763888888888851</v>
      </c>
      <c r="B167" s="21">
        <v>69</v>
      </c>
      <c r="C167" s="29" t="s">
        <v>57</v>
      </c>
      <c r="D167" s="29" t="s">
        <v>3</v>
      </c>
      <c r="E167" s="29">
        <v>4</v>
      </c>
      <c r="F167" s="32" t="s">
        <v>25</v>
      </c>
      <c r="G167" s="32"/>
      <c r="H167" s="10" t="s">
        <v>26</v>
      </c>
      <c r="I167" s="7">
        <f t="shared" ref="I167:I172" si="11">E167*$L$20</f>
        <v>9.0277777777777787E-3</v>
      </c>
    </row>
    <row r="168" spans="1:9" ht="18.75" customHeight="1" x14ac:dyDescent="0.15">
      <c r="A168" s="24">
        <f t="shared" si="10"/>
        <v>0.61666666666666625</v>
      </c>
      <c r="B168" s="21">
        <v>70</v>
      </c>
      <c r="C168" s="29" t="s">
        <v>84</v>
      </c>
      <c r="D168" s="29" t="s">
        <v>3</v>
      </c>
      <c r="E168" s="29">
        <v>2</v>
      </c>
      <c r="F168" s="32" t="s">
        <v>25</v>
      </c>
      <c r="G168" s="32"/>
      <c r="H168" s="10" t="s">
        <v>26</v>
      </c>
      <c r="I168" s="7">
        <f t="shared" si="11"/>
        <v>4.5138888888888893E-3</v>
      </c>
    </row>
    <row r="169" spans="1:9" ht="18.75" customHeight="1" x14ac:dyDescent="0.15">
      <c r="A169" s="24">
        <f t="shared" si="10"/>
        <v>0.62118055555555518</v>
      </c>
      <c r="B169" s="21">
        <v>71</v>
      </c>
      <c r="C169" s="29" t="s">
        <v>85</v>
      </c>
      <c r="D169" s="29" t="s">
        <v>3</v>
      </c>
      <c r="E169" s="29">
        <v>2</v>
      </c>
      <c r="F169" s="32" t="s">
        <v>25</v>
      </c>
      <c r="G169" s="32"/>
      <c r="H169" s="10" t="s">
        <v>26</v>
      </c>
      <c r="I169" s="7">
        <f t="shared" si="11"/>
        <v>4.5138888888888893E-3</v>
      </c>
    </row>
    <row r="170" spans="1:9" ht="18.75" customHeight="1" x14ac:dyDescent="0.15">
      <c r="A170" s="24">
        <f t="shared" si="10"/>
        <v>0.62569444444444411</v>
      </c>
      <c r="B170" s="21">
        <v>72</v>
      </c>
      <c r="C170" s="29" t="s">
        <v>57</v>
      </c>
      <c r="D170" s="29" t="s">
        <v>5</v>
      </c>
      <c r="E170" s="29">
        <v>4</v>
      </c>
      <c r="F170" s="32" t="s">
        <v>25</v>
      </c>
      <c r="G170" s="32"/>
      <c r="H170" s="10" t="s">
        <v>26</v>
      </c>
      <c r="I170" s="7">
        <f t="shared" si="11"/>
        <v>9.0277777777777787E-3</v>
      </c>
    </row>
    <row r="171" spans="1:9" ht="18.75" customHeight="1" x14ac:dyDescent="0.15">
      <c r="A171" s="24">
        <f t="shared" si="10"/>
        <v>0.63472222222222185</v>
      </c>
      <c r="B171" s="21">
        <v>73</v>
      </c>
      <c r="C171" s="29" t="s">
        <v>84</v>
      </c>
      <c r="D171" s="29" t="s">
        <v>5</v>
      </c>
      <c r="E171" s="29">
        <v>2</v>
      </c>
      <c r="F171" s="32" t="s">
        <v>25</v>
      </c>
      <c r="G171" s="32"/>
      <c r="H171" s="10" t="s">
        <v>26</v>
      </c>
      <c r="I171" s="7">
        <f t="shared" si="11"/>
        <v>4.5138888888888893E-3</v>
      </c>
    </row>
    <row r="172" spans="1:9" ht="18.75" customHeight="1" x14ac:dyDescent="0.15">
      <c r="A172" s="24">
        <f t="shared" si="10"/>
        <v>0.63923611111111078</v>
      </c>
      <c r="B172" s="21">
        <v>74</v>
      </c>
      <c r="C172" s="29" t="s">
        <v>85</v>
      </c>
      <c r="D172" s="29" t="s">
        <v>5</v>
      </c>
      <c r="E172" s="29">
        <v>2</v>
      </c>
      <c r="F172" s="32" t="s">
        <v>25</v>
      </c>
      <c r="G172" s="32"/>
      <c r="H172" s="10" t="s">
        <v>26</v>
      </c>
      <c r="I172" s="7">
        <f t="shared" si="11"/>
        <v>4.5138888888888893E-3</v>
      </c>
    </row>
    <row r="173" spans="1:9" ht="18.75" customHeight="1" x14ac:dyDescent="0.15">
      <c r="A173" s="24">
        <f t="shared" si="10"/>
        <v>0.64374999999999971</v>
      </c>
      <c r="C173" s="29" t="s">
        <v>7</v>
      </c>
      <c r="D173" s="33"/>
      <c r="E173" s="33"/>
      <c r="F173" s="32"/>
      <c r="G173" s="32"/>
      <c r="I173" s="7">
        <v>1.0416666666666666E-2</v>
      </c>
    </row>
    <row r="174" spans="1:9" ht="18.75" customHeight="1" x14ac:dyDescent="0.15">
      <c r="A174" s="24">
        <f t="shared" si="10"/>
        <v>0.65416666666666634</v>
      </c>
      <c r="B174" s="21">
        <v>75</v>
      </c>
      <c r="C174" s="29" t="s">
        <v>58</v>
      </c>
      <c r="D174" s="29" t="s">
        <v>3</v>
      </c>
      <c r="E174" s="29">
        <v>4</v>
      </c>
      <c r="F174" s="32" t="s">
        <v>25</v>
      </c>
      <c r="G174" s="32"/>
      <c r="I174" s="7">
        <f>E174*$L$20</f>
        <v>9.0277777777777787E-3</v>
      </c>
    </row>
    <row r="175" spans="1:9" ht="18.75" customHeight="1" x14ac:dyDescent="0.15">
      <c r="A175" s="24">
        <f t="shared" si="10"/>
        <v>0.66319444444444409</v>
      </c>
      <c r="C175" s="49" t="s">
        <v>8</v>
      </c>
      <c r="D175" s="50"/>
      <c r="E175" s="50"/>
      <c r="F175" s="50"/>
      <c r="G175" s="50"/>
      <c r="I175" s="7">
        <v>3.472222222222222E-3</v>
      </c>
    </row>
    <row r="176" spans="1:9" ht="18.75" customHeight="1" x14ac:dyDescent="0.15">
      <c r="A176" s="24">
        <f t="shared" si="10"/>
        <v>0.6666666666666663</v>
      </c>
      <c r="B176" s="21">
        <v>76</v>
      </c>
      <c r="C176" s="29" t="s">
        <v>70</v>
      </c>
      <c r="D176" s="29" t="s">
        <v>3</v>
      </c>
      <c r="E176" s="29">
        <v>2</v>
      </c>
      <c r="F176" s="32" t="s">
        <v>25</v>
      </c>
      <c r="G176" s="32"/>
      <c r="I176" s="7">
        <f>E176*$L$20</f>
        <v>4.5138888888888893E-3</v>
      </c>
    </row>
    <row r="177" spans="1:9" ht="18.75" customHeight="1" x14ac:dyDescent="0.15">
      <c r="A177" s="24">
        <f t="shared" si="10"/>
        <v>0.67118055555555522</v>
      </c>
      <c r="B177" s="21">
        <v>77</v>
      </c>
      <c r="C177" s="8" t="s">
        <v>71</v>
      </c>
      <c r="D177" s="8" t="s">
        <v>3</v>
      </c>
      <c r="E177" s="8">
        <v>2</v>
      </c>
      <c r="F177" s="11" t="s">
        <v>25</v>
      </c>
      <c r="I177" s="7">
        <f>E177*$L$20</f>
        <v>4.5138888888888893E-3</v>
      </c>
    </row>
    <row r="178" spans="1:9" ht="18.75" customHeight="1" x14ac:dyDescent="0.15">
      <c r="A178" s="24">
        <f t="shared" si="10"/>
        <v>0.67569444444444415</v>
      </c>
      <c r="B178" s="21">
        <v>78</v>
      </c>
      <c r="C178" s="8" t="s">
        <v>58</v>
      </c>
      <c r="D178" s="8" t="s">
        <v>5</v>
      </c>
      <c r="E178" s="8">
        <v>4</v>
      </c>
      <c r="F178" s="11" t="s">
        <v>25</v>
      </c>
      <c r="I178" s="7">
        <f>E178*$L$20</f>
        <v>9.0277777777777787E-3</v>
      </c>
    </row>
    <row r="179" spans="1:9" ht="18.75" customHeight="1" x14ac:dyDescent="0.15">
      <c r="A179" s="24">
        <f t="shared" si="10"/>
        <v>0.6847222222222219</v>
      </c>
      <c r="C179" s="43" t="s">
        <v>8</v>
      </c>
      <c r="D179" s="44"/>
      <c r="E179" s="44"/>
      <c r="F179" s="44"/>
      <c r="G179" s="44"/>
      <c r="I179" s="7">
        <v>3.472222222222222E-3</v>
      </c>
    </row>
    <row r="180" spans="1:9" ht="18.75" customHeight="1" x14ac:dyDescent="0.15">
      <c r="A180" s="24">
        <f t="shared" si="10"/>
        <v>0.68819444444444411</v>
      </c>
      <c r="B180" s="21">
        <v>79</v>
      </c>
      <c r="C180" s="8" t="s">
        <v>70</v>
      </c>
      <c r="D180" s="8" t="s">
        <v>5</v>
      </c>
      <c r="E180" s="8">
        <v>2</v>
      </c>
      <c r="F180" s="11" t="s">
        <v>25</v>
      </c>
      <c r="I180" s="7">
        <f>E180*$L$20</f>
        <v>4.5138888888888893E-3</v>
      </c>
    </row>
    <row r="181" spans="1:9" ht="18.75" customHeight="1" x14ac:dyDescent="0.15">
      <c r="A181" s="24">
        <f t="shared" si="10"/>
        <v>0.69270833333333304</v>
      </c>
      <c r="B181" s="21">
        <v>80</v>
      </c>
      <c r="C181" s="8" t="s">
        <v>71</v>
      </c>
      <c r="D181" s="8" t="s">
        <v>5</v>
      </c>
      <c r="E181" s="8">
        <v>2</v>
      </c>
      <c r="F181" s="11" t="s">
        <v>25</v>
      </c>
      <c r="I181" s="7">
        <f>E181*$L$20</f>
        <v>4.5138888888888893E-3</v>
      </c>
    </row>
    <row r="182" spans="1:9" ht="18.5" customHeight="1" x14ac:dyDescent="0.15">
      <c r="A182" s="24">
        <f t="shared" si="10"/>
        <v>0.69722222222222197</v>
      </c>
      <c r="C182" s="26" t="s">
        <v>9</v>
      </c>
    </row>
    <row r="183" spans="1:9" ht="18.5" customHeight="1" x14ac:dyDescent="0.15"/>
  </sheetData>
  <mergeCells count="24">
    <mergeCell ref="C14:G14"/>
    <mergeCell ref="C175:G175"/>
    <mergeCell ref="C179:G179"/>
    <mergeCell ref="C110:G110"/>
    <mergeCell ref="C113:G113"/>
    <mergeCell ref="C122:G122"/>
    <mergeCell ref="C160:G160"/>
    <mergeCell ref="C148:G148"/>
    <mergeCell ref="A1:I1"/>
    <mergeCell ref="A17:I17"/>
    <mergeCell ref="A74:I74"/>
    <mergeCell ref="A125:I125"/>
    <mergeCell ref="C153:G153"/>
    <mergeCell ref="E9:G10"/>
    <mergeCell ref="C8:G8"/>
    <mergeCell ref="C51:G51"/>
    <mergeCell ref="C55:G55"/>
    <mergeCell ref="C71:G71"/>
    <mergeCell ref="E66:G67"/>
    <mergeCell ref="C65:G65"/>
    <mergeCell ref="C99:G99"/>
    <mergeCell ref="C95:G95"/>
    <mergeCell ref="C31:G31"/>
    <mergeCell ref="C34:G34"/>
  </mergeCells>
  <printOptions horizontalCentered="1"/>
  <pageMargins left="0.23622047244094491" right="0.23622047244094491" top="1.8897637795275593" bottom="0.98425196850393704" header="0.31496062992125984" footer="0.39370078740157483"/>
  <pageSetup scale="83" fitToHeight="0" pageOrder="overThenDown" orientation="portrait" horizontalDpi="300" verticalDpi="300" r:id="rId1"/>
  <headerFooter alignWithMargins="0">
    <oddHeader>&amp;C&amp;G
&amp;"Bookman Old Style,Bold"&amp;18HORAIRE / SCHEDULE</oddHeader>
    <oddFooter>&amp;C&amp;G</oddFooter>
  </headerFooter>
  <rowBreaks count="3" manualBreakCount="3">
    <brk id="16" max="7" man="1"/>
    <brk id="73" max="7" man="1"/>
    <brk id="124" max="7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0538F9671BD9409FAAF5E73532FC95" ma:contentTypeVersion="18" ma:contentTypeDescription="Create a new document." ma:contentTypeScope="" ma:versionID="e726c4929d088ec3208fc7b8a2176eb3">
  <xsd:schema xmlns:xsd="http://www.w3.org/2001/XMLSchema" xmlns:xs="http://www.w3.org/2001/XMLSchema" xmlns:p="http://schemas.microsoft.com/office/2006/metadata/properties" xmlns:ns1="http://schemas.microsoft.com/sharepoint/v3" xmlns:ns2="37526b45-8492-4393-92b9-32b2f1ec4559" xmlns:ns3="ca2651ed-ea12-4ca0-a650-d7eee2a60eb0" targetNamespace="http://schemas.microsoft.com/office/2006/metadata/properties" ma:root="true" ma:fieldsID="c81806b8692355ff7e6334070f9fb62c" ns1:_="" ns2:_="" ns3:_="">
    <xsd:import namespace="http://schemas.microsoft.com/sharepoint/v3"/>
    <xsd:import namespace="37526b45-8492-4393-92b9-32b2f1ec4559"/>
    <xsd:import namespace="ca2651ed-ea12-4ca0-a650-d7eee2a60e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6b45-8492-4393-92b9-32b2f1ec45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fa85eef-349b-4c33-9463-d36d1a58d740}" ma:internalName="TaxCatchAll" ma:showField="CatchAllData" ma:web="37526b45-8492-4393-92b9-32b2f1ec4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651ed-ea12-4ca0-a650-d7eee2a60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fc099c3f-0fe7-4644-ad5c-5053938066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a2651ed-ea12-4ca0-a650-d7eee2a60eb0">
      <Terms xmlns="http://schemas.microsoft.com/office/infopath/2007/PartnerControls"/>
    </lcf76f155ced4ddcb4097134ff3c332f>
    <_ip_UnifiedCompliancePolicyProperties xmlns="http://schemas.microsoft.com/sharepoint/v3" xsi:nil="true"/>
    <TaxCatchAll xmlns="37526b45-8492-4393-92b9-32b2f1ec4559" xsi:nil="true"/>
  </documentManagement>
</p:properties>
</file>

<file path=customXml/itemProps1.xml><?xml version="1.0" encoding="utf-8"?>
<ds:datastoreItem xmlns:ds="http://schemas.openxmlformats.org/officeDocument/2006/customXml" ds:itemID="{2B42372E-1309-4CCF-A988-A5BE13FF8F42}"/>
</file>

<file path=customXml/itemProps2.xml><?xml version="1.0" encoding="utf-8"?>
<ds:datastoreItem xmlns:ds="http://schemas.openxmlformats.org/officeDocument/2006/customXml" ds:itemID="{4AE84E11-392E-492E-A331-718AB16FD709}"/>
</file>

<file path=customXml/itemProps3.xml><?xml version="1.0" encoding="utf-8"?>
<ds:datastoreItem xmlns:ds="http://schemas.openxmlformats.org/officeDocument/2006/customXml" ds:itemID="{6D1C02FC-5ADC-4171-892A-12C42139936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Horaire</vt:lpstr>
      <vt:lpstr>Horaire!Print_Area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Bronsard</dc:creator>
  <cp:lastModifiedBy>Mark Wild</cp:lastModifiedBy>
  <cp:lastPrinted>2022-10-10T15:06:49Z</cp:lastPrinted>
  <dcterms:created xsi:type="dcterms:W3CDTF">2021-09-30T14:49:01Z</dcterms:created>
  <dcterms:modified xsi:type="dcterms:W3CDTF">2022-10-11T14:36:53Z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0x010100960538F9671BD9409FAAF5E73532FC95</vt:lpwstr>
  </property>
</Properties>
</file>